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E:\PGJ Projects\"/>
    </mc:Choice>
  </mc:AlternateContent>
  <xr:revisionPtr revIDLastSave="0" documentId="13_ncr:1_{9169C0EE-94AC-4A02-BEA1-C5883F746C1B}" xr6:coauthVersionLast="47" xr6:coauthVersionMax="47" xr10:uidLastSave="{00000000-0000-0000-0000-000000000000}"/>
  <bookViews>
    <workbookView xWindow="-120" yWindow="-120" windowWidth="29040" windowHeight="15840" xr2:uid="{00000000-000D-0000-FFFF-FFFF00000000}"/>
  </bookViews>
  <sheets>
    <sheet name="Character Sheet" sheetId="1" r:id="rId1"/>
    <sheet name="Races" sheetId="2" r:id="rId2"/>
    <sheet name="Classes" sheetId="3" r:id="rId3"/>
    <sheet name="Feats" sheetId="4" r:id="rId4"/>
    <sheet name="Equipment" sheetId="5" r:id="rId5"/>
    <sheet name="Rules" sheetId="6" r:id="rId6"/>
    <sheet name="Scenarios" sheetId="7" r:id="rId7"/>
    <sheet name="Script" sheetId="8" r:id="rId8"/>
    <sheet name="Scenario 1 Map" sheetId="9" r:id="rId9"/>
    <sheet name="Scenario 2 Map" sheetId="10" r:id="rId10"/>
    <sheet name="Scenario 3 Map"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hb2bQnDLxrtol3+ykh1ayF3Cz0SQ=="/>
    </ext>
  </extLst>
</workbook>
</file>

<file path=xl/calcChain.xml><?xml version="1.0" encoding="utf-8"?>
<calcChain xmlns="http://schemas.openxmlformats.org/spreadsheetml/2006/main">
  <c r="F43" i="1" l="1"/>
  <c r="F38" i="1" s="1"/>
  <c r="J31" i="1"/>
  <c r="J30" i="1"/>
  <c r="J29" i="1"/>
  <c r="J28" i="1"/>
  <c r="J27" i="1"/>
  <c r="J26" i="1"/>
  <c r="J25" i="1"/>
  <c r="D25" i="1" s="1"/>
  <c r="A34" i="1" s="1"/>
  <c r="F19" i="1"/>
  <c r="F14" i="1" s="1"/>
  <c r="J6" i="1"/>
  <c r="J5" i="1"/>
  <c r="J4" i="1"/>
  <c r="J3" i="1"/>
  <c r="J2" i="1"/>
  <c r="G1" i="1" s="1"/>
  <c r="F9" i="1" s="1"/>
  <c r="J1" i="1"/>
  <c r="D1" i="1" s="1"/>
  <c r="A10" i="1" l="1"/>
  <c r="D11" i="1" s="1"/>
  <c r="F7" i="1" s="1"/>
  <c r="F39" i="1"/>
  <c r="F15" i="1"/>
  <c r="A28" i="1"/>
  <c r="D30" i="1" s="1"/>
  <c r="G25" i="1"/>
  <c r="F33" i="1" s="1"/>
  <c r="D35" i="1"/>
  <c r="D36" i="1"/>
  <c r="A31" i="1"/>
  <c r="A37" i="1"/>
  <c r="F11" i="1"/>
  <c r="F21" i="1"/>
  <c r="A4" i="1"/>
  <c r="A13" i="1"/>
  <c r="A7" i="1"/>
  <c r="D12" i="1" l="1"/>
  <c r="D29" i="1"/>
  <c r="F31" i="1"/>
  <c r="F35" i="1"/>
  <c r="D9" i="1"/>
  <c r="D8" i="1"/>
  <c r="F5" i="1" s="1"/>
  <c r="D14" i="1"/>
  <c r="D15" i="1"/>
  <c r="D33" i="1"/>
  <c r="D32" i="1"/>
  <c r="F29" i="1" s="1"/>
  <c r="D5" i="1"/>
  <c r="D6" i="1"/>
  <c r="D39" i="1"/>
  <c r="D38" i="1"/>
</calcChain>
</file>

<file path=xl/sharedStrings.xml><?xml version="1.0" encoding="utf-8"?>
<sst xmlns="http://schemas.openxmlformats.org/spreadsheetml/2006/main" count="629" uniqueCount="471">
  <si>
    <t>__________________________
Name</t>
  </si>
  <si>
    <t>Race</t>
  </si>
  <si>
    <t>Class</t>
  </si>
  <si>
    <t>Bonuses</t>
  </si>
  <si>
    <t>Other Stats</t>
  </si>
  <si>
    <t>Melee Dmg :</t>
  </si>
  <si>
    <t>Total HP:</t>
  </si>
  <si>
    <t>Strength</t>
  </si>
  <si>
    <t>Action Points :</t>
  </si>
  <si>
    <t>Level 1 Ability</t>
  </si>
  <si>
    <t>Total MP:</t>
  </si>
  <si>
    <t>Hit Points per lvl:</t>
  </si>
  <si>
    <t>Hit Points    :</t>
  </si>
  <si>
    <t>Stamina</t>
  </si>
  <si>
    <t>Physical Resist  :</t>
  </si>
  <si>
    <t>Initiative:</t>
  </si>
  <si>
    <t>Level 2 Ability</t>
  </si>
  <si>
    <t>MP / lvl         :</t>
  </si>
  <si>
    <t>Movement:</t>
  </si>
  <si>
    <t>MP                 :</t>
  </si>
  <si>
    <t>Intelligence</t>
  </si>
  <si>
    <t>Mag Dmg     :</t>
  </si>
  <si>
    <t>Level 3 Ability</t>
  </si>
  <si>
    <t>Armor:</t>
  </si>
  <si>
    <t>Range Dmg :</t>
  </si>
  <si>
    <t>Strike Bonus:</t>
  </si>
  <si>
    <t>Cunning</t>
  </si>
  <si>
    <t>Magic Resist :</t>
  </si>
  <si>
    <t>Dodge:</t>
  </si>
  <si>
    <t>Level 4 Ability</t>
  </si>
  <si>
    <t>Hate:</t>
  </si>
  <si>
    <t>Weapon</t>
  </si>
  <si>
    <t>Level 5 Ability</t>
  </si>
  <si>
    <t>Level:</t>
  </si>
  <si>
    <t>Armor</t>
  </si>
  <si>
    <t>Cost:</t>
  </si>
  <si>
    <t>Accessory</t>
  </si>
  <si>
    <t>Action Points:</t>
  </si>
  <si>
    <t xml:space="preserve">Strike Bonus: </t>
  </si>
  <si>
    <t>Monsters</t>
  </si>
  <si>
    <t>Big Monsters</t>
  </si>
  <si>
    <t>Kobold</t>
  </si>
  <si>
    <t>Cost: 1GP</t>
  </si>
  <si>
    <t>Cost/Level: 1GP</t>
  </si>
  <si>
    <t>Troll</t>
  </si>
  <si>
    <t>Cost: 4GP</t>
  </si>
  <si>
    <t>Cost/Level: 3GP</t>
  </si>
  <si>
    <r>
      <rPr>
        <sz val="20"/>
        <color theme="1"/>
        <rFont val="Calibri"/>
      </rPr>
      <t>+2 Cunning</t>
    </r>
    <r>
      <rPr>
        <sz val="11"/>
        <color theme="1"/>
        <rFont val="Calibri"/>
      </rPr>
      <t xml:space="preserve">
Big Stat</t>
    </r>
  </si>
  <si>
    <r>
      <rPr>
        <sz val="20"/>
        <color theme="1"/>
        <rFont val="Calibri"/>
      </rPr>
      <t>-2 Strength</t>
    </r>
    <r>
      <rPr>
        <sz val="11"/>
        <color theme="1"/>
        <rFont val="Calibri"/>
      </rPr>
      <t xml:space="preserve">
Little Stat</t>
    </r>
  </si>
  <si>
    <r>
      <rPr>
        <sz val="20"/>
        <color theme="1"/>
        <rFont val="Calibri"/>
      </rPr>
      <t>+1 Armor</t>
    </r>
    <r>
      <rPr>
        <sz val="11"/>
        <color theme="1"/>
        <rFont val="Calibri"/>
      </rPr>
      <t xml:space="preserve">
Bonus Ability</t>
    </r>
  </si>
  <si>
    <r>
      <rPr>
        <sz val="20"/>
        <color theme="1"/>
        <rFont val="Calibri"/>
      </rPr>
      <t>+4 Stamina</t>
    </r>
    <r>
      <rPr>
        <sz val="11"/>
        <color theme="1"/>
        <rFont val="Calibri"/>
      </rPr>
      <t xml:space="preserve">
Big Stat</t>
    </r>
  </si>
  <si>
    <r>
      <rPr>
        <sz val="20"/>
        <color theme="1"/>
        <rFont val="Calibri"/>
      </rPr>
      <t>-2 Cunning</t>
    </r>
    <r>
      <rPr>
        <sz val="11"/>
        <color theme="1"/>
        <rFont val="Calibri"/>
      </rPr>
      <t xml:space="preserve">
Little Stat</t>
    </r>
  </si>
  <si>
    <r>
      <rPr>
        <sz val="18"/>
        <color theme="1"/>
        <rFont val="Calibri"/>
      </rPr>
      <t>Heal 4 HP/Round</t>
    </r>
    <r>
      <rPr>
        <sz val="11"/>
        <color theme="1"/>
        <rFont val="Calibri"/>
      </rPr>
      <t xml:space="preserve">
Bonus Ability</t>
    </r>
  </si>
  <si>
    <t>Orc</t>
  </si>
  <si>
    <t>Cost: 3GP</t>
  </si>
  <si>
    <t>Cost/Level: 2GP</t>
  </si>
  <si>
    <t>Minotaur</t>
  </si>
  <si>
    <t>Cost: 6GP</t>
  </si>
  <si>
    <r>
      <rPr>
        <sz val="20"/>
        <color theme="1"/>
        <rFont val="Calibri"/>
      </rPr>
      <t>+2 Strength</t>
    </r>
    <r>
      <rPr>
        <sz val="11"/>
        <color theme="1"/>
        <rFont val="Calibri"/>
      </rPr>
      <t xml:space="preserve">
Big Stat</t>
    </r>
  </si>
  <si>
    <r>
      <rPr>
        <sz val="20"/>
        <color theme="1"/>
        <rFont val="Calibri"/>
      </rPr>
      <t>-2 Cunning</t>
    </r>
    <r>
      <rPr>
        <sz val="11"/>
        <color theme="1"/>
        <rFont val="Calibri"/>
      </rPr>
      <t xml:space="preserve">
Little Stat</t>
    </r>
  </si>
  <si>
    <r>
      <rPr>
        <sz val="20"/>
        <color theme="1"/>
        <rFont val="Calibri"/>
      </rPr>
      <t>+2 HP/LVL</t>
    </r>
    <r>
      <rPr>
        <sz val="11"/>
        <color theme="1"/>
        <rFont val="Calibri"/>
      </rPr>
      <t xml:space="preserve">
Bonus Ability</t>
    </r>
  </si>
  <si>
    <r>
      <rPr>
        <sz val="20"/>
        <color theme="1"/>
        <rFont val="Calibri"/>
      </rPr>
      <t>+4 Strength</t>
    </r>
    <r>
      <rPr>
        <sz val="11"/>
        <color theme="1"/>
        <rFont val="Calibri"/>
      </rPr>
      <t xml:space="preserve">
Big Stat</t>
    </r>
  </si>
  <si>
    <r>
      <rPr>
        <sz val="20"/>
        <color theme="1"/>
        <rFont val="Calibri"/>
      </rPr>
      <t>-2 Intelligence</t>
    </r>
    <r>
      <rPr>
        <sz val="11"/>
        <color theme="1"/>
        <rFont val="Calibri"/>
      </rPr>
      <t xml:space="preserve">
Little Stat</t>
    </r>
  </si>
  <si>
    <r>
      <rPr>
        <b/>
        <sz val="12"/>
        <color theme="1"/>
        <rFont val="Calibri"/>
      </rPr>
      <t>Horns</t>
    </r>
    <r>
      <rPr>
        <sz val="20"/>
        <color theme="1"/>
        <rFont val="Calibri"/>
      </rPr>
      <t xml:space="preserve">
</t>
    </r>
    <r>
      <rPr>
        <sz val="11"/>
        <color theme="1"/>
        <rFont val="Calibri"/>
      </rPr>
      <t>Range: 0, Damage: 4, Physical Melee Attack
Bonus Ability</t>
    </r>
  </si>
  <si>
    <t>Goblin</t>
  </si>
  <si>
    <t>Cost: 2GP</t>
  </si>
  <si>
    <t>Dragon</t>
  </si>
  <si>
    <t>Cost/Level: 5GP</t>
  </si>
  <si>
    <r>
      <rPr>
        <sz val="20"/>
        <color theme="1"/>
        <rFont val="Calibri"/>
      </rPr>
      <t>+2 Intelligence</t>
    </r>
    <r>
      <rPr>
        <sz val="11"/>
        <color theme="1"/>
        <rFont val="Calibri"/>
      </rPr>
      <t xml:space="preserve">
Big Stat</t>
    </r>
  </si>
  <si>
    <r>
      <rPr>
        <sz val="20"/>
        <color theme="1"/>
        <rFont val="Calibri"/>
      </rPr>
      <t>-2 Stamina</t>
    </r>
    <r>
      <rPr>
        <sz val="11"/>
        <color theme="1"/>
        <rFont val="Calibri"/>
      </rPr>
      <t xml:space="preserve">
Little Stat</t>
    </r>
  </si>
  <si>
    <r>
      <rPr>
        <sz val="20"/>
        <color theme="1"/>
        <rFont val="Calibri"/>
      </rPr>
      <t>+2 Ranged Dmg</t>
    </r>
    <r>
      <rPr>
        <sz val="11"/>
        <color theme="1"/>
        <rFont val="Calibri"/>
      </rPr>
      <t xml:space="preserve">
Bonus Ability</t>
    </r>
  </si>
  <si>
    <r>
      <rPr>
        <sz val="20"/>
        <color theme="1"/>
        <rFont val="Calibri"/>
      </rPr>
      <t>+4 Intelligence</t>
    </r>
    <r>
      <rPr>
        <sz val="11"/>
        <color theme="1"/>
        <rFont val="Calibri"/>
      </rPr>
      <t xml:space="preserve">
Big Stat</t>
    </r>
  </si>
  <si>
    <r>
      <rPr>
        <sz val="20"/>
        <color theme="1"/>
        <rFont val="Calibri"/>
      </rPr>
      <t>-2 Strength</t>
    </r>
    <r>
      <rPr>
        <sz val="11"/>
        <color theme="1"/>
        <rFont val="Calibri"/>
      </rPr>
      <t xml:space="preserve">
Little Stat</t>
    </r>
  </si>
  <si>
    <r>
      <rPr>
        <b/>
        <sz val="11"/>
        <color theme="1"/>
        <rFont val="Calibri"/>
      </rPr>
      <t>Breath</t>
    </r>
    <r>
      <rPr>
        <sz val="20"/>
        <color theme="1"/>
        <rFont val="Calibri"/>
      </rPr>
      <t xml:space="preserve">
</t>
    </r>
    <r>
      <rPr>
        <sz val="11"/>
        <color theme="1"/>
        <rFont val="Calibri"/>
      </rPr>
      <t>AOE cone, range 3, 1/level, 1d6 fire magic damage
Bonus Ability</t>
    </r>
  </si>
  <si>
    <t>Ogre</t>
  </si>
  <si>
    <t>Mimic</t>
  </si>
  <si>
    <t>Cost: 8GP</t>
  </si>
  <si>
    <r>
      <rPr>
        <sz val="20"/>
        <color theme="1"/>
        <rFont val="Calibri"/>
      </rPr>
      <t>+2 Stamina</t>
    </r>
    <r>
      <rPr>
        <sz val="11"/>
        <color theme="1"/>
        <rFont val="Calibri"/>
      </rPr>
      <t xml:space="preserve">
Big Stat</t>
    </r>
  </si>
  <si>
    <r>
      <rPr>
        <sz val="20"/>
        <color theme="1"/>
        <rFont val="Calibri"/>
      </rPr>
      <t>-2 Intelligence</t>
    </r>
    <r>
      <rPr>
        <sz val="11"/>
        <color theme="1"/>
        <rFont val="Calibri"/>
      </rPr>
      <t xml:space="preserve">
Little Stat</t>
    </r>
  </si>
  <si>
    <r>
      <rPr>
        <sz val="20"/>
        <color theme="1"/>
        <rFont val="Calibri"/>
      </rPr>
      <t>+1 Melee Dmg</t>
    </r>
    <r>
      <rPr>
        <sz val="11"/>
        <color theme="1"/>
        <rFont val="Calibri"/>
      </rPr>
      <t xml:space="preserve">
Bonus Ability</t>
    </r>
  </si>
  <si>
    <r>
      <rPr>
        <sz val="20"/>
        <color theme="1"/>
        <rFont val="Calibri"/>
      </rPr>
      <t>+4 Cunning</t>
    </r>
    <r>
      <rPr>
        <sz val="11"/>
        <color theme="1"/>
        <rFont val="Calibri"/>
      </rPr>
      <t xml:space="preserve">
Big Stat</t>
    </r>
  </si>
  <si>
    <r>
      <rPr>
        <sz val="20"/>
        <color theme="1"/>
        <rFont val="Calibri"/>
      </rPr>
      <t>-2 Stamina</t>
    </r>
    <r>
      <rPr>
        <sz val="11"/>
        <color theme="1"/>
        <rFont val="Calibri"/>
      </rPr>
      <t xml:space="preserve">
Little Stat</t>
    </r>
  </si>
  <si>
    <r>
      <rPr>
        <b/>
        <sz val="18"/>
        <color theme="1"/>
        <rFont val="Calibri"/>
      </rPr>
      <t>Treasure Chest</t>
    </r>
    <r>
      <rPr>
        <sz val="11"/>
        <color theme="1"/>
        <rFont val="Calibri"/>
      </rPr>
      <t xml:space="preserve">
5 gold/level in equipment
Bonus Ability</t>
    </r>
  </si>
  <si>
    <t>Good Guys</t>
  </si>
  <si>
    <t>Human</t>
  </si>
  <si>
    <r>
      <rPr>
        <sz val="20"/>
        <color theme="1"/>
        <rFont val="Calibri"/>
      </rPr>
      <t>+2 Strength</t>
    </r>
    <r>
      <rPr>
        <sz val="11"/>
        <color theme="1"/>
        <rFont val="Calibri"/>
      </rPr>
      <t xml:space="preserve">
Big Stat</t>
    </r>
  </si>
  <si>
    <r>
      <rPr>
        <sz val="20"/>
        <color theme="1"/>
        <rFont val="Calibri"/>
      </rPr>
      <t>-2 Intelligence</t>
    </r>
    <r>
      <rPr>
        <sz val="11"/>
        <color theme="1"/>
        <rFont val="Calibri"/>
      </rPr>
      <t xml:space="preserve">
Little Stat</t>
    </r>
  </si>
  <si>
    <r>
      <rPr>
        <sz val="20"/>
        <color theme="1"/>
        <rFont val="Calibri"/>
      </rPr>
      <t>+1 Ability/Feat</t>
    </r>
    <r>
      <rPr>
        <sz val="11"/>
        <color theme="1"/>
        <rFont val="Calibri"/>
      </rPr>
      <t xml:space="preserve">
Bonus Ability</t>
    </r>
  </si>
  <si>
    <t>Halfling</t>
  </si>
  <si>
    <r>
      <rPr>
        <sz val="20"/>
        <color theme="1"/>
        <rFont val="Calibri"/>
      </rPr>
      <t>+2 Cunning</t>
    </r>
    <r>
      <rPr>
        <sz val="11"/>
        <color theme="1"/>
        <rFont val="Calibri"/>
      </rPr>
      <t xml:space="preserve">
Big Stat</t>
    </r>
  </si>
  <si>
    <r>
      <rPr>
        <sz val="20"/>
        <color theme="1"/>
        <rFont val="Calibri"/>
      </rPr>
      <t>-2 Strength</t>
    </r>
    <r>
      <rPr>
        <sz val="11"/>
        <color theme="1"/>
        <rFont val="Calibri"/>
      </rPr>
      <t xml:space="preserve">
Little Stat</t>
    </r>
  </si>
  <si>
    <r>
      <rPr>
        <sz val="20"/>
        <color theme="1"/>
        <rFont val="Calibri"/>
      </rPr>
      <t>+1 Mag Resist</t>
    </r>
    <r>
      <rPr>
        <sz val="11"/>
        <color theme="1"/>
        <rFont val="Calibri"/>
      </rPr>
      <t xml:space="preserve">
Bonus Ability</t>
    </r>
  </si>
  <si>
    <t>Elf</t>
  </si>
  <si>
    <r>
      <rPr>
        <sz val="20"/>
        <color theme="1"/>
        <rFont val="Calibri"/>
      </rPr>
      <t>+2 Intelligence</t>
    </r>
    <r>
      <rPr>
        <sz val="11"/>
        <color theme="1"/>
        <rFont val="Calibri"/>
      </rPr>
      <t xml:space="preserve">
Big Stat</t>
    </r>
  </si>
  <si>
    <r>
      <rPr>
        <sz val="20"/>
        <color theme="1"/>
        <rFont val="Calibri"/>
      </rPr>
      <t>-2 Stamina</t>
    </r>
    <r>
      <rPr>
        <sz val="11"/>
        <color theme="1"/>
        <rFont val="Calibri"/>
      </rPr>
      <t xml:space="preserve">
Little Stat</t>
    </r>
  </si>
  <si>
    <r>
      <rPr>
        <sz val="20"/>
        <color theme="1"/>
        <rFont val="Calibri"/>
      </rPr>
      <t>+6 MP</t>
    </r>
    <r>
      <rPr>
        <sz val="11"/>
        <color theme="1"/>
        <rFont val="Calibri"/>
      </rPr>
      <t xml:space="preserve">
Bonus Ability</t>
    </r>
  </si>
  <si>
    <t>Dwarf</t>
  </si>
  <si>
    <r>
      <rPr>
        <sz val="20"/>
        <color theme="1"/>
        <rFont val="Calibri"/>
      </rPr>
      <t>+2 Stamina</t>
    </r>
    <r>
      <rPr>
        <sz val="11"/>
        <color theme="1"/>
        <rFont val="Calibri"/>
      </rPr>
      <t xml:space="preserve">
Big Stat</t>
    </r>
  </si>
  <si>
    <r>
      <rPr>
        <sz val="20"/>
        <color theme="1"/>
        <rFont val="Calibri"/>
      </rPr>
      <t>-2 Cunning</t>
    </r>
    <r>
      <rPr>
        <sz val="11"/>
        <color theme="1"/>
        <rFont val="Calibri"/>
      </rPr>
      <t xml:space="preserve">
Little Stat</t>
    </r>
  </si>
  <si>
    <r>
      <rPr>
        <sz val="20"/>
        <color theme="1"/>
        <rFont val="Calibri"/>
      </rPr>
      <t>+1 Phys. Resist</t>
    </r>
    <r>
      <rPr>
        <sz val="11"/>
        <color theme="1"/>
        <rFont val="Calibri"/>
      </rPr>
      <t xml:space="preserve">
Bonus Ability</t>
    </r>
  </si>
  <si>
    <t>Monster Classes</t>
  </si>
  <si>
    <t>Townsfolk Classes ("Good Guys")</t>
  </si>
  <si>
    <t>Hero Classes ("Good Guys")</t>
  </si>
  <si>
    <t>Fighter</t>
  </si>
  <si>
    <t>Rogue</t>
  </si>
  <si>
    <t>Town Guard</t>
  </si>
  <si>
    <t>Peasant</t>
  </si>
  <si>
    <t>Crusader</t>
  </si>
  <si>
    <t>Thief</t>
  </si>
  <si>
    <r>
      <rPr>
        <sz val="28"/>
        <color theme="1"/>
        <rFont val="Calibri"/>
      </rPr>
      <t>10</t>
    </r>
    <r>
      <rPr>
        <sz val="11"/>
        <color theme="1"/>
        <rFont val="Calibri"/>
      </rPr>
      <t xml:space="preserve">
Hit Points per Level</t>
    </r>
  </si>
  <si>
    <r>
      <rPr>
        <sz val="28"/>
        <color theme="1"/>
        <rFont val="Calibri"/>
      </rPr>
      <t>4</t>
    </r>
    <r>
      <rPr>
        <sz val="11"/>
        <color theme="1"/>
        <rFont val="Calibri"/>
      </rPr>
      <t xml:space="preserve">
MP per Level</t>
    </r>
  </si>
  <si>
    <r>
      <rPr>
        <sz val="28"/>
        <color theme="1"/>
        <rFont val="Calibri"/>
      </rPr>
      <t>d6</t>
    </r>
    <r>
      <rPr>
        <sz val="11"/>
        <color theme="1"/>
        <rFont val="Calibri"/>
      </rPr>
      <t xml:space="preserve">
Speed/Initiative</t>
    </r>
  </si>
  <si>
    <r>
      <rPr>
        <sz val="28"/>
        <color theme="1"/>
        <rFont val="Calibri"/>
      </rPr>
      <t>5</t>
    </r>
    <r>
      <rPr>
        <sz val="11"/>
        <color theme="1"/>
        <rFont val="Calibri"/>
      </rPr>
      <t xml:space="preserve">
Movement</t>
    </r>
  </si>
  <si>
    <r>
      <rPr>
        <sz val="28"/>
        <color theme="1"/>
        <rFont val="Calibri"/>
      </rPr>
      <t>6</t>
    </r>
    <r>
      <rPr>
        <sz val="11"/>
        <color theme="1"/>
        <rFont val="Calibri"/>
      </rPr>
      <t xml:space="preserve">
Hit Points per Level</t>
    </r>
  </si>
  <si>
    <r>
      <rPr>
        <sz val="28"/>
        <color theme="1"/>
        <rFont val="Calibri"/>
      </rPr>
      <t>5</t>
    </r>
    <r>
      <rPr>
        <sz val="11"/>
        <color theme="1"/>
        <rFont val="Calibri"/>
      </rPr>
      <t xml:space="preserve">
MP per Level</t>
    </r>
  </si>
  <si>
    <r>
      <rPr>
        <sz val="28"/>
        <color theme="1"/>
        <rFont val="Calibri"/>
      </rPr>
      <t>d8</t>
    </r>
    <r>
      <rPr>
        <sz val="11"/>
        <color theme="1"/>
        <rFont val="Calibri"/>
      </rPr>
      <t xml:space="preserve">
Speed/Initiative</t>
    </r>
  </si>
  <si>
    <r>
      <rPr>
        <sz val="28"/>
        <color theme="1"/>
        <rFont val="Calibri"/>
      </rPr>
      <t>7</t>
    </r>
    <r>
      <rPr>
        <sz val="11"/>
        <color theme="1"/>
        <rFont val="Calibri"/>
      </rPr>
      <t xml:space="preserve">
Movement</t>
    </r>
  </si>
  <si>
    <r>
      <rPr>
        <sz val="28"/>
        <color theme="1"/>
        <rFont val="Calibri"/>
      </rPr>
      <t>5</t>
    </r>
    <r>
      <rPr>
        <sz val="11"/>
        <color theme="1"/>
        <rFont val="Calibri"/>
      </rPr>
      <t xml:space="preserve">
Hit Points per Level</t>
    </r>
  </si>
  <si>
    <r>
      <rPr>
        <sz val="28"/>
        <color theme="1"/>
        <rFont val="Calibri"/>
      </rPr>
      <t>2</t>
    </r>
    <r>
      <rPr>
        <sz val="11"/>
        <color theme="1"/>
        <rFont val="Calibri"/>
      </rPr>
      <t xml:space="preserve">
MP per Level</t>
    </r>
  </si>
  <si>
    <r>
      <rPr>
        <sz val="28"/>
        <color theme="1"/>
        <rFont val="Calibri"/>
      </rPr>
      <t>d6</t>
    </r>
    <r>
      <rPr>
        <sz val="11"/>
        <color theme="1"/>
        <rFont val="Calibri"/>
      </rPr>
      <t xml:space="preserve">
Speed/Initiative</t>
    </r>
  </si>
  <si>
    <r>
      <rPr>
        <sz val="28"/>
        <color theme="1"/>
        <rFont val="Calibri"/>
      </rPr>
      <t>5</t>
    </r>
    <r>
      <rPr>
        <sz val="11"/>
        <color theme="1"/>
        <rFont val="Calibri"/>
      </rPr>
      <t xml:space="preserve">
Movement</t>
    </r>
  </si>
  <si>
    <r>
      <rPr>
        <sz val="28"/>
        <color theme="1"/>
        <rFont val="Calibri"/>
      </rPr>
      <t>3</t>
    </r>
    <r>
      <rPr>
        <sz val="11"/>
        <color theme="1"/>
        <rFont val="Calibri"/>
      </rPr>
      <t xml:space="preserve">
Hit Points per Level</t>
    </r>
  </si>
  <si>
    <r>
      <rPr>
        <sz val="28"/>
        <color theme="1"/>
        <rFont val="Calibri"/>
      </rPr>
      <t>3</t>
    </r>
    <r>
      <rPr>
        <sz val="11"/>
        <color theme="1"/>
        <rFont val="Calibri"/>
      </rPr>
      <t xml:space="preserve">
MP per Level</t>
    </r>
  </si>
  <si>
    <r>
      <rPr>
        <sz val="28"/>
        <color theme="1"/>
        <rFont val="Calibri"/>
      </rPr>
      <t>d8</t>
    </r>
    <r>
      <rPr>
        <sz val="11"/>
        <color theme="1"/>
        <rFont val="Calibri"/>
      </rPr>
      <t xml:space="preserve">
Speed/Initiative</t>
    </r>
  </si>
  <si>
    <r>
      <rPr>
        <sz val="28"/>
        <color theme="1"/>
        <rFont val="Calibri"/>
      </rPr>
      <t>7</t>
    </r>
    <r>
      <rPr>
        <sz val="11"/>
        <color theme="1"/>
        <rFont val="Calibri"/>
      </rPr>
      <t xml:space="preserve">
Movement</t>
    </r>
  </si>
  <si>
    <r>
      <rPr>
        <sz val="28"/>
        <color theme="1"/>
        <rFont val="Calibri"/>
      </rPr>
      <t>10</t>
    </r>
    <r>
      <rPr>
        <sz val="11"/>
        <color theme="1"/>
        <rFont val="Calibri"/>
      </rPr>
      <t xml:space="preserve">
Hit Points per Level</t>
    </r>
  </si>
  <si>
    <r>
      <rPr>
        <sz val="28"/>
        <color theme="1"/>
        <rFont val="Calibri"/>
      </rPr>
      <t>4</t>
    </r>
    <r>
      <rPr>
        <sz val="11"/>
        <color theme="1"/>
        <rFont val="Calibri"/>
      </rPr>
      <t xml:space="preserve">
MP per Level</t>
    </r>
  </si>
  <si>
    <r>
      <rPr>
        <sz val="28"/>
        <color theme="1"/>
        <rFont val="Calibri"/>
      </rPr>
      <t>d6</t>
    </r>
    <r>
      <rPr>
        <sz val="11"/>
        <color theme="1"/>
        <rFont val="Calibri"/>
      </rPr>
      <t xml:space="preserve">
Speed/Initiative</t>
    </r>
  </si>
  <si>
    <r>
      <rPr>
        <sz val="28"/>
        <color theme="1"/>
        <rFont val="Calibri"/>
      </rPr>
      <t>5</t>
    </r>
    <r>
      <rPr>
        <sz val="11"/>
        <color theme="1"/>
        <rFont val="Calibri"/>
      </rPr>
      <t xml:space="preserve">
Movement</t>
    </r>
  </si>
  <si>
    <r>
      <rPr>
        <sz val="28"/>
        <color theme="1"/>
        <rFont val="Calibri"/>
      </rPr>
      <t>6</t>
    </r>
    <r>
      <rPr>
        <sz val="11"/>
        <color theme="1"/>
        <rFont val="Calibri"/>
      </rPr>
      <t xml:space="preserve">
Hit Points per Level</t>
    </r>
  </si>
  <si>
    <r>
      <rPr>
        <sz val="28"/>
        <color theme="1"/>
        <rFont val="Calibri"/>
      </rPr>
      <t>5</t>
    </r>
    <r>
      <rPr>
        <sz val="11"/>
        <color theme="1"/>
        <rFont val="Calibri"/>
      </rPr>
      <t xml:space="preserve">
MP per Level</t>
    </r>
  </si>
  <si>
    <r>
      <rPr>
        <sz val="28"/>
        <color theme="1"/>
        <rFont val="Calibri"/>
      </rPr>
      <t>d8</t>
    </r>
    <r>
      <rPr>
        <sz val="11"/>
        <color theme="1"/>
        <rFont val="Calibri"/>
      </rPr>
      <t xml:space="preserve">
Speed/Initiative</t>
    </r>
  </si>
  <si>
    <r>
      <rPr>
        <sz val="28"/>
        <color theme="1"/>
        <rFont val="Calibri"/>
      </rPr>
      <t>7</t>
    </r>
    <r>
      <rPr>
        <sz val="11"/>
        <color theme="1"/>
        <rFont val="Calibri"/>
      </rPr>
      <t xml:space="preserve">
Movement</t>
    </r>
  </si>
  <si>
    <t>Level 1 Ability : Mighty Attack - Range: Melee Weapon - Deal a bonus 1d6 physical damage on each attack</t>
  </si>
  <si>
    <t>Level 1 Ability : Sneak Attack - The first melee attack against an enemy this character makes deals +1 physical damage/level</t>
  </si>
  <si>
    <t>Level 1 Ability : Big Attack - Range: Melee Weapon - Deal a bonus 1d4 physical damage on each attack</t>
  </si>
  <si>
    <t>Level 1 Ability : Adrenaline Rush - Each time the peasant is attacked, they gain a +1 to a random attribute (1 - Str, 2 - Sta, 3 - Int, 4 - Cun)</t>
  </si>
  <si>
    <t>Level 1 Ability : Parry - The Crusader gains a +3 bonus to Physical Resist</t>
  </si>
  <si>
    <t>Level 1 Ability : Cripple - Range: Melee Weapon - Physical Attack - Duration: 3 turns - If this attack hits, the enemy movement is reduced by 2 for the Duration.</t>
  </si>
  <si>
    <t>Level 2 Ability : Improved Armor - While wearing armor gain an addition +2 Armor</t>
  </si>
  <si>
    <t>Level 2 Ability : Poisoned Blade - If the character did not attack last round, their attack deals +1d10 magic damage</t>
  </si>
  <si>
    <t>Level 2 Ability : Shield Other - While adjacent to an ally, all damage that ally would take is redirected to the Town Guard.</t>
  </si>
  <si>
    <t>Level 2 Ability : Run Away - Move your max distance and become invisible until the end of the turn.</t>
  </si>
  <si>
    <t>Level 2 Ability : Cleave - 5MP - Range: Melee Weapon - Physical Attack - Attack with a melee weapon. If this attack deals damage, roll a second attack.</t>
  </si>
  <si>
    <t>Level 2 Ability : Slippery - Gain a +3 bonus to Magic Resist</t>
  </si>
  <si>
    <t xml:space="preserve">Level 3 Ability : Cocky - At the start of the fight, greatly increase the chance this character will be targetted (+10 hate). </t>
  </si>
  <si>
    <t>Level 3 Ability : Pathetic - At the start of the fight, greatly decrease the chance this character will be targetted (-10 hate).</t>
  </si>
  <si>
    <t>Level 3 Ability : Sunder - 10MP - If this attack hits, instead of dealing damage, there is a 25% chance it will destroy the enemy Weapon &gt; Armor &gt; Accessory</t>
  </si>
  <si>
    <t>Level 3 Ability : Feed the Town - 5MP - All friendly characters regain 1d6 HP and 1d6 MP.</t>
  </si>
  <si>
    <t>Level 3 Ability : Charge - Range: Melee Weapon - If you move, this turn your weapon deals double damage</t>
  </si>
  <si>
    <t>Level 3 Ability: Disengage - 10MP - Range: Melee - Physical Attack - Attack an opponent then move your max distance away from them and set Hate to 0.</t>
  </si>
  <si>
    <t>Level 4 Ability: Shrug Off - The Fighter gains bonus P. Resist and M. Resist equal to their level.</t>
  </si>
  <si>
    <t>Level 4 Ability : Advanced Hide in Sight: If the character does not move apply Sneak Attack damage to all attacks</t>
  </si>
  <si>
    <t>Level 4 Ability : Sturdy - Gain an additional 5HP per level</t>
  </si>
  <si>
    <t>Level 4 Ability : Mob Rule - When adjacent to 2 allies gain +3 to all attributes and heal 2HP per round.</t>
  </si>
  <si>
    <t>Level 4 Ability : Drink Potion - 5MP - Heal yourself for 3d8 Hit Points</t>
  </si>
  <si>
    <t>Level 4 Ability : Great Sunder - 10MP - If this attack hits, instead of dealing damage, there is a 40% chance it will destroy the enemy Weapon &gt; Armor&gt; Accessory</t>
  </si>
  <si>
    <t>Level 5 Ability: Flaming Weapon - 5MP - Duration: 5 rounds - Your weapon deals additional magic fire damage equal to its base damage. The enemy must make a P.Resist to resist the base damage and a M.Resist to resist the magic damage.</t>
  </si>
  <si>
    <t>Level 5 Ability : Shank - Range: Melee Weapon - When attacking, if you deal damage and the enemy has less than 25% health, they die.</t>
  </si>
  <si>
    <t>Level 5 Ability : Healing Draught - 5MP - Heal yourself for 3d4 Hit Points</t>
  </si>
  <si>
    <t>Level 5 Ability : Torches and Pitchforks - Gain a bonus to Melee damage equal to the number of allies adjacent to you.</t>
  </si>
  <si>
    <t>Level 5 Ability : Divine Inspiration - Gain +5 to all of your attributes.</t>
  </si>
  <si>
    <t xml:space="preserve">Level 5 Ability : Slip Defenses - When the Thief hits on a melee attack, or while using a S. Bow or S. Crossbow, they ignore armor and do not provoke P. Resist or M. Resist rolls. </t>
  </si>
  <si>
    <t>Sorceror</t>
  </si>
  <si>
    <t>Shaman</t>
  </si>
  <si>
    <t>Hedge Mage</t>
  </si>
  <si>
    <t>Priest</t>
  </si>
  <si>
    <t>Wizard</t>
  </si>
  <si>
    <t>Cleric</t>
  </si>
  <si>
    <r>
      <rPr>
        <sz val="28"/>
        <color theme="1"/>
        <rFont val="Calibri"/>
      </rPr>
      <t>4</t>
    </r>
    <r>
      <rPr>
        <sz val="11"/>
        <color theme="1"/>
        <rFont val="Calibri"/>
      </rPr>
      <t xml:space="preserve">
Hit Points per Level</t>
    </r>
  </si>
  <si>
    <r>
      <rPr>
        <sz val="28"/>
        <color theme="1"/>
        <rFont val="Calibri"/>
      </rPr>
      <t>10</t>
    </r>
    <r>
      <rPr>
        <sz val="11"/>
        <color theme="1"/>
        <rFont val="Calibri"/>
      </rPr>
      <t xml:space="preserve">
MP per Level</t>
    </r>
  </si>
  <si>
    <r>
      <rPr>
        <sz val="28"/>
        <color theme="1"/>
        <rFont val="Calibri"/>
      </rPr>
      <t>d6</t>
    </r>
    <r>
      <rPr>
        <sz val="11"/>
        <color theme="1"/>
        <rFont val="Calibri"/>
      </rPr>
      <t xml:space="preserve">
Speed/Initiative</t>
    </r>
  </si>
  <si>
    <r>
      <rPr>
        <sz val="28"/>
        <color theme="1"/>
        <rFont val="Calibri"/>
      </rPr>
      <t>5</t>
    </r>
    <r>
      <rPr>
        <sz val="11"/>
        <color theme="1"/>
        <rFont val="Calibri"/>
      </rPr>
      <t xml:space="preserve">
Movement</t>
    </r>
  </si>
  <si>
    <r>
      <rPr>
        <sz val="28"/>
        <color theme="1"/>
        <rFont val="Calibri"/>
      </rPr>
      <t>8</t>
    </r>
    <r>
      <rPr>
        <sz val="11"/>
        <color theme="1"/>
        <rFont val="Calibri"/>
      </rPr>
      <t xml:space="preserve">
Hit Points per Level</t>
    </r>
  </si>
  <si>
    <r>
      <rPr>
        <sz val="28"/>
        <color theme="1"/>
        <rFont val="Calibri"/>
      </rPr>
      <t>6</t>
    </r>
    <r>
      <rPr>
        <sz val="11"/>
        <color theme="1"/>
        <rFont val="Calibri"/>
      </rPr>
      <t xml:space="preserve">
MP per Level</t>
    </r>
  </si>
  <si>
    <r>
      <rPr>
        <sz val="28"/>
        <color theme="1"/>
        <rFont val="Calibri"/>
      </rPr>
      <t>d4</t>
    </r>
    <r>
      <rPr>
        <sz val="11"/>
        <color theme="1"/>
        <rFont val="Calibri"/>
      </rPr>
      <t xml:space="preserve">
Speed/Initiative</t>
    </r>
  </si>
  <si>
    <r>
      <rPr>
        <sz val="28"/>
        <color theme="1"/>
        <rFont val="Calibri"/>
      </rPr>
      <t>4</t>
    </r>
    <r>
      <rPr>
        <sz val="11"/>
        <color theme="1"/>
        <rFont val="Calibri"/>
      </rPr>
      <t xml:space="preserve">
Movement</t>
    </r>
  </si>
  <si>
    <r>
      <rPr>
        <sz val="28"/>
        <color theme="1"/>
        <rFont val="Calibri"/>
      </rPr>
      <t>2</t>
    </r>
    <r>
      <rPr>
        <sz val="11"/>
        <color theme="1"/>
        <rFont val="Calibri"/>
      </rPr>
      <t xml:space="preserve">
Hit Points per Level</t>
    </r>
  </si>
  <si>
    <r>
      <rPr>
        <sz val="28"/>
        <color theme="1"/>
        <rFont val="Calibri"/>
      </rPr>
      <t>5</t>
    </r>
    <r>
      <rPr>
        <sz val="11"/>
        <color theme="1"/>
        <rFont val="Calibri"/>
      </rPr>
      <t xml:space="preserve">
MP per Level</t>
    </r>
  </si>
  <si>
    <r>
      <rPr>
        <sz val="28"/>
        <color theme="1"/>
        <rFont val="Calibri"/>
      </rPr>
      <t>d6</t>
    </r>
    <r>
      <rPr>
        <sz val="11"/>
        <color theme="1"/>
        <rFont val="Calibri"/>
      </rPr>
      <t xml:space="preserve">
Speed/Initiative</t>
    </r>
  </si>
  <si>
    <r>
      <rPr>
        <sz val="28"/>
        <color theme="1"/>
        <rFont val="Calibri"/>
      </rPr>
      <t>5</t>
    </r>
    <r>
      <rPr>
        <sz val="11"/>
        <color theme="1"/>
        <rFont val="Calibri"/>
      </rPr>
      <t xml:space="preserve">
Movement</t>
    </r>
  </si>
  <si>
    <r>
      <rPr>
        <sz val="28"/>
        <color theme="1"/>
        <rFont val="Calibri"/>
      </rPr>
      <t>4</t>
    </r>
    <r>
      <rPr>
        <sz val="11"/>
        <color theme="1"/>
        <rFont val="Calibri"/>
      </rPr>
      <t xml:space="preserve">
Hit Points per Level</t>
    </r>
  </si>
  <si>
    <r>
      <rPr>
        <sz val="28"/>
        <color theme="1"/>
        <rFont val="Calibri"/>
      </rPr>
      <t>3</t>
    </r>
    <r>
      <rPr>
        <sz val="11"/>
        <color theme="1"/>
        <rFont val="Calibri"/>
      </rPr>
      <t xml:space="preserve">
MP per Level</t>
    </r>
  </si>
  <si>
    <r>
      <rPr>
        <sz val="28"/>
        <color theme="1"/>
        <rFont val="Calibri"/>
      </rPr>
      <t>d4</t>
    </r>
    <r>
      <rPr>
        <sz val="11"/>
        <color theme="1"/>
        <rFont val="Calibri"/>
      </rPr>
      <t xml:space="preserve">
Speed/Initiative</t>
    </r>
  </si>
  <si>
    <r>
      <rPr>
        <sz val="28"/>
        <color theme="1"/>
        <rFont val="Calibri"/>
      </rPr>
      <t>4</t>
    </r>
    <r>
      <rPr>
        <sz val="11"/>
        <color theme="1"/>
        <rFont val="Calibri"/>
      </rPr>
      <t xml:space="preserve">
Movement</t>
    </r>
  </si>
  <si>
    <r>
      <rPr>
        <sz val="28"/>
        <color theme="1"/>
        <rFont val="Calibri"/>
      </rPr>
      <t>4</t>
    </r>
    <r>
      <rPr>
        <sz val="11"/>
        <color theme="1"/>
        <rFont val="Calibri"/>
      </rPr>
      <t xml:space="preserve">
Hit Points per Level</t>
    </r>
  </si>
  <si>
    <r>
      <rPr>
        <sz val="28"/>
        <color theme="1"/>
        <rFont val="Calibri"/>
      </rPr>
      <t>10</t>
    </r>
    <r>
      <rPr>
        <sz val="11"/>
        <color theme="1"/>
        <rFont val="Calibri"/>
      </rPr>
      <t xml:space="preserve">
MP per Level</t>
    </r>
  </si>
  <si>
    <r>
      <rPr>
        <sz val="28"/>
        <color theme="1"/>
        <rFont val="Calibri"/>
      </rPr>
      <t>d6</t>
    </r>
    <r>
      <rPr>
        <sz val="11"/>
        <color theme="1"/>
        <rFont val="Calibri"/>
      </rPr>
      <t xml:space="preserve">
Speed/Initiative</t>
    </r>
  </si>
  <si>
    <r>
      <rPr>
        <sz val="28"/>
        <color theme="1"/>
        <rFont val="Calibri"/>
      </rPr>
      <t>5</t>
    </r>
    <r>
      <rPr>
        <sz val="11"/>
        <color theme="1"/>
        <rFont val="Calibri"/>
      </rPr>
      <t xml:space="preserve">
Movement</t>
    </r>
  </si>
  <si>
    <r>
      <rPr>
        <sz val="28"/>
        <color theme="1"/>
        <rFont val="Calibri"/>
      </rPr>
      <t>8</t>
    </r>
    <r>
      <rPr>
        <sz val="11"/>
        <color theme="1"/>
        <rFont val="Calibri"/>
      </rPr>
      <t xml:space="preserve">
Hit Points per Level</t>
    </r>
  </si>
  <si>
    <r>
      <rPr>
        <sz val="28"/>
        <color theme="1"/>
        <rFont val="Calibri"/>
      </rPr>
      <t>6</t>
    </r>
    <r>
      <rPr>
        <sz val="11"/>
        <color theme="1"/>
        <rFont val="Calibri"/>
      </rPr>
      <t xml:space="preserve">
MP per Level</t>
    </r>
  </si>
  <si>
    <r>
      <rPr>
        <sz val="28"/>
        <color theme="1"/>
        <rFont val="Calibri"/>
      </rPr>
      <t>d4</t>
    </r>
    <r>
      <rPr>
        <sz val="11"/>
        <color theme="1"/>
        <rFont val="Calibri"/>
      </rPr>
      <t xml:space="preserve">
Speed/Initiative</t>
    </r>
  </si>
  <si>
    <r>
      <rPr>
        <sz val="28"/>
        <color theme="1"/>
        <rFont val="Calibri"/>
      </rPr>
      <t>4</t>
    </r>
    <r>
      <rPr>
        <sz val="11"/>
        <color theme="1"/>
        <rFont val="Calibri"/>
      </rPr>
      <t xml:space="preserve">
Movement</t>
    </r>
  </si>
  <si>
    <t>Level 1 Ability : Magic Missile - 2MP - Range 5 - +8 to hit - 1d4 Magic damage</t>
  </si>
  <si>
    <t>Level 1 Ability : Healing Chant - 3MP - Range: 1 - Heal targetted creature for 1d4 Hit Points per level.</t>
  </si>
  <si>
    <t>Level 1 Ability : Mighty Missile - 2MP - Range: 5 - +4 to hit - 1d4 Magic damage</t>
  </si>
  <si>
    <t>Level 1 Ability : Healing Balm - 3MP - Range: 0 - Heal targetted creature for 1d4 Hit Points</t>
  </si>
  <si>
    <t>Level 1 Ability : Mage Armor - 5MP - Duration: Fight - Armor rating is increased by +4</t>
  </si>
  <si>
    <t>Level 1 Ability : Cure Wounds - 3MP - Range: 0 - Heal targetted creature for 1d8 Hit Points</t>
  </si>
  <si>
    <t>Level 2 Ability : Illusion of Self - 5MP - Duration: 3 turns - Attacks vs character suffer -1 Strike per level.</t>
  </si>
  <si>
    <t>Level 2 Ability : Smite Good - 10MP - Range: Melee Weapon - Deal +1d4 magic damage on a melee attack. If it deals damage, that character loses their action this turn.</t>
  </si>
  <si>
    <t>Level 2 Ability : Fire Flower - 5MP - Range: 3 - 3d4 fire magic damage each round for 2 rounds.</t>
  </si>
  <si>
    <t>Level 2 Ability : Elemental Nullification : Fire - 2MP - Range: 0 - If hit with a "fire" attack, that attack deals no damage.</t>
  </si>
  <si>
    <t>Level 2 Ability : Flame Bolt - 3 MP - Range: 5 - Duration 1 Rd/Level - The enemy character takes 1d6 Magic damage each round.</t>
  </si>
  <si>
    <t>Level 2 Ability : Smite Evil - 10MP - Range: Melee Weapon - Deal +1d10 magic damage on a melee attack.</t>
  </si>
  <si>
    <t>Level 3 Ability : Fireball - 10MP - Range 5 - AOE circle radius 2 - 3d6 fire Magic damage</t>
  </si>
  <si>
    <t>Level 3 Ability : Elemental Absorbtion: Fire - 5MP - Range: 0 - If hit with a "fire" attack, heal hit points instead of taking damage.</t>
  </si>
  <si>
    <t>Level 3 Ability : Slow - 10MP - Range: 0 - Duration: 1 Rd/Level - The characters initiative decreases by 3 and they lose one action.</t>
  </si>
  <si>
    <t>Level 3 Ability : Holy Weapon - 2MP - Range: 0 - Duration 1 Rd/Level - The weapon/unarmed attacks of the affected character become magic attacks.</t>
  </si>
  <si>
    <t xml:space="preserve">Level 3 Ability : Reactive Teleport - 10MP - Range: 5 - Duration 1 Rd/Level - When struck in combat move 5 spaces directly away from attacker. </t>
  </si>
  <si>
    <t>Level 4 Ability: True Strike - 10MP - Range: 1 - Duration 1 Rd/Level - Grant an ally +1 strike per level of the Sorceror.</t>
  </si>
  <si>
    <t>Level 4 Ability : Enchant Cudgel - 15MP - Duration: Fight - All Clubs used by allies gain +3 strike and their base damage is doubled.</t>
  </si>
  <si>
    <t>Level 4 Ability : Enchant Blade - 20MP - Duration: Fight - All swords used by allies gain +1 strike and deal 3 extra damage.</t>
  </si>
  <si>
    <t>Level 4 Ability : Bless Armor - 10MP - Duration: 1rd/level - All allies that are wearing armor gain a +1 to the damage reduction, Armor, P. Resist, or M. Resist granted by the armor.</t>
  </si>
  <si>
    <t>Level 4 Ability : Lightning Strikes - 5MP - Range: 3 - Duration: 1 rd/level - Each round Lightning Strikes is active, it strikes the selected tile for 1d6 damage per level.</t>
  </si>
  <si>
    <t>Level 4 Ability : Enchant Armor - 10MP - Range : 1 - Duration 1rd/level - The targets damage reduction, Armor, P. Resist, or M. Resist granted from wearing armor is doubled.</t>
  </si>
  <si>
    <t>Level 5 Ability: Ultimate Spell - 20MP - Range 3 - AOE circle radius 4 - 10d6 Magic Damage.</t>
  </si>
  <si>
    <t>Level 5 Ability : Dark Blessing - 10MP - Duration: 5 rounds - Range: 1 - The target of this spell deals triple weapon damage. When the spell expires, their HP is reduced to 0.</t>
  </si>
  <si>
    <t>Level 5 Ability : Chain Lightning - 10MP - Range: 5, AOE circle radius 3 - 5d6 Magic damage</t>
  </si>
  <si>
    <t>Level 5 Ability : Circle of Healing - 5MP - All allies adjacent to the Priest heal 3d6 Hit Points.</t>
  </si>
  <si>
    <t>Level 5 Ability : Ethereal Form - 20MP - Duration: Fight - The Wizard becomes immune to Physical Damage and can only be damaged by Magic Damage</t>
  </si>
  <si>
    <t>Level 5 Ability: Holy Light - 20MP - Range 7 - 10d6 Magic Damage.</t>
  </si>
  <si>
    <t>Level 1: +2 Strength</t>
  </si>
  <si>
    <t>Level 1: Prerequisite - 5 Strength - Gain Ability: Mighty Attack</t>
  </si>
  <si>
    <t>Level 2: +2 Strength</t>
  </si>
  <si>
    <t>Level 2: Prerequisite - 5 Strength - Battle Roar: not acting increases the characters melee damage (+1 damage/round, +5 max).</t>
  </si>
  <si>
    <t>Level 3: +2 Strength</t>
  </si>
  <si>
    <t>Level 3: Prerequisite - 5 Strength - Gain Ability: Sunder</t>
  </si>
  <si>
    <t>Level 4: +2 Strength</t>
  </si>
  <si>
    <t xml:space="preserve">Level 4: Prerequisite - 5 Strength - </t>
  </si>
  <si>
    <t>Level 5: +2 Strength</t>
  </si>
  <si>
    <t>Level 5: Prerequisite - 5 Strength -  Gain a +5 bonus to Armor</t>
  </si>
  <si>
    <t>Level 1: +2 Stamina</t>
  </si>
  <si>
    <t>Level 1: Prerequisite - 8 Strength - Gain Ability: Cleave</t>
  </si>
  <si>
    <t>Level 2: +2 Stamina</t>
  </si>
  <si>
    <t>Level 2: Prerequisite - 8 Strength - Gain Ability: Charge</t>
  </si>
  <si>
    <t>Level 3: +2 Stamina</t>
  </si>
  <si>
    <t>Level 3: Prerequisite - 8 Strength - Stand Above the Crowd - At the beginning of your turn, increase hate by 1 for each adjacent ally</t>
  </si>
  <si>
    <t>Level 4: +2 Stamina</t>
  </si>
  <si>
    <t>Level 4: Prerequisite - 8 Strength - Heroic Action: Bonus for action points increase from 1d4 to 1d6</t>
  </si>
  <si>
    <t>Level 5: +2 Stamina</t>
  </si>
  <si>
    <t>Level 5: Prerequisite - 8 Strength -Massive Blow: If a melee attack deals 50% or more of the enemies HP, the enemy dies.</t>
  </si>
  <si>
    <t>Level 1: +2 Intelligence</t>
  </si>
  <si>
    <t>Level 1: Prerequisite - 5 Stamina - Thick Skin: DoT abilities deal 2 less damage/turn</t>
  </si>
  <si>
    <t>Level 2: +2 Intelligence</t>
  </si>
  <si>
    <t>Level 2: Prerequisite - 5 Stamina - Minor Health Regeneration: Gain +1 HP/Turn</t>
  </si>
  <si>
    <t>Level 3: +2 Intelligence</t>
  </si>
  <si>
    <t>Level 3: Prerequisite - 5 Stamina - Magical Blood: For each 4 HP you have, gain 1 MP</t>
  </si>
  <si>
    <t>Level 4: +2 Intelligence</t>
  </si>
  <si>
    <t>Level 4: Prerequisite - 5 Stamina - Gain Ability: Mob Rule</t>
  </si>
  <si>
    <t>Level 5: +2 Intelligence</t>
  </si>
  <si>
    <t>Level 5: Prerequisite - 5 Stamina - Great Fortitude: Gain a +5 bonus to both P. Resist and M. Resist</t>
  </si>
  <si>
    <t>Level 1: +2 Cunning</t>
  </si>
  <si>
    <t>Level 1: Prerequisite - 8 Stamina - Die Hard: Survive for 1 round when reduced to 0 HP</t>
  </si>
  <si>
    <t>Level 2: +2 Cunning</t>
  </si>
  <si>
    <t>Level 2: Prerequisite - 8 Stamina - Gain Ability: Cocky</t>
  </si>
  <si>
    <t>Level 3: +2 Cunning</t>
  </si>
  <si>
    <t>Level 3: Prerequisite - 8 Stamina - Gain Ability: Sturdy</t>
  </si>
  <si>
    <t>Level 4: +2 Cunning</t>
  </si>
  <si>
    <t>Level 4: Prerequisite - 8 Stamina - Reject Death: If the character is reduced below 0 HP, they have a 20% chance to survive the blow. Characters below 0 HP when the fight ends automatically die.</t>
  </si>
  <si>
    <t>Level 5: +2 Cunning</t>
  </si>
  <si>
    <t>Level 5: Prerequisite - 8 Stamina - Endurance: Instant death effects have no effect on you.</t>
  </si>
  <si>
    <t>Level 1: +4 Hit Points</t>
  </si>
  <si>
    <t>Level 1: Prerequisite - 5 Intelligence - Gain Ability: Magic Missile</t>
  </si>
  <si>
    <t>Level 2: +4 Hit Points</t>
  </si>
  <si>
    <t>Level 2: Prerequisite - 5 Intelligence - Minor Mana Regeneration: Gain +1 MP/Turn</t>
  </si>
  <si>
    <t>Level 3: +4 Hit Points</t>
  </si>
  <si>
    <t>Level 3: Prerequisite - 5 Intelligence - Bloody Magic: For each 4 MP you have, gain 1 HP</t>
  </si>
  <si>
    <t>Level 4: +4 Hit Points</t>
  </si>
  <si>
    <t>Level 4: Prerequisite - 5 Intelligence - Gain Ability: Drink Potion</t>
  </si>
  <si>
    <t>Level 5: +4 Hit Points</t>
  </si>
  <si>
    <t>Level 5: Prerequisite - 5 Intelligence - Gain a +5 bonus to Strike</t>
  </si>
  <si>
    <t>Level 1: +4 Magic Points</t>
  </si>
  <si>
    <t>Level 1: Prerequisite - 8 Intelligence - Gain Ability: Flame Bolt</t>
  </si>
  <si>
    <t>Level 2: +4 Magic Points</t>
  </si>
  <si>
    <t>Level 2: Prerequisite - 8 Intelligence - Gain Ability: Fireball</t>
  </si>
  <si>
    <t>Level 3: +4 Magic Points</t>
  </si>
  <si>
    <t>Level 3: Prerequisite - 8 Intelligence - Gain Ability: Reactive Teleport</t>
  </si>
  <si>
    <t>Level 4: +4 Magic Points</t>
  </si>
  <si>
    <t>Level 4: Prerequisite - 8 Intelligence - Gain Ability: Ultimate Spell</t>
  </si>
  <si>
    <t>Level 5: +4 Magic Points</t>
  </si>
  <si>
    <t>Level 5: Prerequisite - 8 Intelligence - Deadly Spell: If a spell deals 50% or more of the enemeis HP, the enemy dies.</t>
  </si>
  <si>
    <t>Level 1: +2 Physical Resist</t>
  </si>
  <si>
    <t>Level 1: Prerequisite - 5 Cunning - Improved Initiative: Roll an extra 1d6 for Initiative</t>
  </si>
  <si>
    <t>Level 2: +2 Physical Resist</t>
  </si>
  <si>
    <t>Level 2: Prerequisite - 5 Cunning - Gain Ability: Pathetic</t>
  </si>
  <si>
    <t>Level 3: +2 Physical Resist</t>
  </si>
  <si>
    <t>Level 3: Prerequisite - 5 Cunning - Gain Ability: Feed the Town</t>
  </si>
  <si>
    <t>Level 4: +2 Physical Resist</t>
  </si>
  <si>
    <t>Level 4: Prerequisite - 5 Cunning - Gain Ability: Torches and Pitchforks</t>
  </si>
  <si>
    <t>Level 5: +2 Physical Resist</t>
  </si>
  <si>
    <t>Level 5: Prerequisite - 5 Cunning - Gain a +5 bonus to Dodge</t>
  </si>
  <si>
    <t>Level 1: +2 Magic Resist</t>
  </si>
  <si>
    <t>Level 1: Prerequisite - 8 Cunning - Hide in Sight: not acting decreases the chance this character will be targetted (-1 hate/round, -5 max).</t>
  </si>
  <si>
    <t>Level 2: +2 Magic Resist</t>
  </si>
  <si>
    <t>Level 2: Prerequisite - 8 Cunning - Gain Ability: Disengage</t>
  </si>
  <si>
    <t>Level 3: +2 Magic Resist</t>
  </si>
  <si>
    <t>Level 3: Prerequisite - 8 Cunning - Sink Into the Crowd - At the beginning of your turn, reduce hate by 1 for each adjacent ally</t>
  </si>
  <si>
    <t>Level 4: +2 Magic Resist</t>
  </si>
  <si>
    <t>Level 4: Prerequisite - 8 Cunning - Gain Ability: Slip Defenses</t>
  </si>
  <si>
    <t>Level 5: +2 Magic Resist</t>
  </si>
  <si>
    <t>Level 5: Prerequisite - 8 Cunning - Sniping Shot: If a ranged attack deals 50% or more of the enemies HP, the enemy dies.</t>
  </si>
  <si>
    <t>Level 1: +2 Action Points</t>
  </si>
  <si>
    <t>Level 1: Prerequisite - 8 in all attributes - Paragon: Gain +2 to all attributes and take an extra Feat or Ability</t>
  </si>
  <si>
    <t>Level 2: +2 Action Points</t>
  </si>
  <si>
    <t>Level 2: Prerequisite - 12 in all attributes - Paragon: Gain +4 to all attributes and take two extra Feats or Abilities</t>
  </si>
  <si>
    <t>Level 3: +2 Action Points</t>
  </si>
  <si>
    <t>Level 3: Prerequisite - 16 in all attributes - Paragon: Gain +4 to all attributes and take three extra Feats or Abilities</t>
  </si>
  <si>
    <t>Level 4: +2 Action Points</t>
  </si>
  <si>
    <t>Level 4: Prerequisite - 20 in all attributes - Paragon: Gain +5 to all attributes and take four extra Feats or Abilities</t>
  </si>
  <si>
    <t>Level 5: +2 Action Points</t>
  </si>
  <si>
    <t>Level 5: Prerequisite - 25 in all attributes - Paragon: Gain +5 to all attributes and take five extra Feats or Abilities</t>
  </si>
  <si>
    <t>Dagger</t>
  </si>
  <si>
    <t>Leather Armor</t>
  </si>
  <si>
    <t>Ring of Movement</t>
  </si>
  <si>
    <t>Hilt of the Ghost</t>
  </si>
  <si>
    <t>Cost: 15GP</t>
  </si>
  <si>
    <t>Range: 0, Strength: 1, Damage 2, Melee Attack</t>
  </si>
  <si>
    <t>Melee damage is reduced by 1</t>
  </si>
  <si>
    <t>The wearer gains +1 Movement</t>
  </si>
  <si>
    <t>If the wearer of this item attacks with a sword, their damage is Magic damage.</t>
  </si>
  <si>
    <t>Short Sword</t>
  </si>
  <si>
    <t>Studded Leather</t>
  </si>
  <si>
    <t>Ring of Protection 1</t>
  </si>
  <si>
    <t>Bracer of Strike 1</t>
  </si>
  <si>
    <t>Cost: 5GP</t>
  </si>
  <si>
    <t>Range: 0, Strength: 2, Damage 3, Melee Attack</t>
  </si>
  <si>
    <t>Melee damage is reduced by 2</t>
  </si>
  <si>
    <t>The wearer gains +1 Armor</t>
  </si>
  <si>
    <t>Gain a +1 bonus to your Strike</t>
  </si>
  <si>
    <t>Long Sword</t>
  </si>
  <si>
    <t>Chain Shirt</t>
  </si>
  <si>
    <t>Ring of Protection 2</t>
  </si>
  <si>
    <t>Bracer of Strike 2</t>
  </si>
  <si>
    <t>Cost: 10GP</t>
  </si>
  <si>
    <t>Range: 0, Strength: 5, Damage 5, Melee Attack</t>
  </si>
  <si>
    <t>Melee damage is reduced by 3</t>
  </si>
  <si>
    <t>The wearer gains +2 Armor</t>
  </si>
  <si>
    <t>Gain a +2 bonus to your Strike</t>
  </si>
  <si>
    <t>Great Sword</t>
  </si>
  <si>
    <t>Chain Mail</t>
  </si>
  <si>
    <t>Glove of Strength</t>
  </si>
  <si>
    <t>Bracer of Strike 3</t>
  </si>
  <si>
    <t>Range: 0, Strength: 8, Damage 10, Melee Attack</t>
  </si>
  <si>
    <t>Melee damage is reduced by 4</t>
  </si>
  <si>
    <t>The wearer gains +4 Strength</t>
  </si>
  <si>
    <t>Gain a +4 bonus to your Strike</t>
  </si>
  <si>
    <t>Club</t>
  </si>
  <si>
    <t>Breast Plate</t>
  </si>
  <si>
    <t>Belt of Stamina</t>
  </si>
  <si>
    <t>Range: 0, Strength: 5, Damage 4, Melee Attack</t>
  </si>
  <si>
    <t>Melee damage is reduced by 5
+1 Physical Resist</t>
  </si>
  <si>
    <t>The wearer gains +4 Stamina</t>
  </si>
  <si>
    <t>Spear</t>
  </si>
  <si>
    <t>Half Plate</t>
  </si>
  <si>
    <t>Band of Intelligence</t>
  </si>
  <si>
    <t>Range: 2, Strength: 5, Damage 2, Melee Attack</t>
  </si>
  <si>
    <t>Melee damage is reduced by 5
+2 Physical Resist</t>
  </si>
  <si>
    <t>The wearer gains +4 Intelligence</t>
  </si>
  <si>
    <t>Halberd</t>
  </si>
  <si>
    <t>Full Plate</t>
  </si>
  <si>
    <t>Cost: 20GP</t>
  </si>
  <si>
    <t>Boots of Cunning</t>
  </si>
  <si>
    <t>Range: 2, Strength: 7, Damage 6, Melee Attack</t>
  </si>
  <si>
    <t>Melee damage is reduced by 5
+3 Physical Resist</t>
  </si>
  <si>
    <t>The wearer gains +4 Cunning</t>
  </si>
  <si>
    <t>Short Bow</t>
  </si>
  <si>
    <t>Small Shield</t>
  </si>
  <si>
    <t>Phaser Bolts</t>
  </si>
  <si>
    <t>Range: 5, Strength: 3, Damage 2, Ranged Attack</t>
  </si>
  <si>
    <t>Ranged damage is reduced by 2</t>
  </si>
  <si>
    <t>When used with a S.Xbow it gains +2 Range, +3 damage, and Fire, Magic dmg.</t>
  </si>
  <si>
    <t>Long Bow</t>
  </si>
  <si>
    <t>Large Shield</t>
  </si>
  <si>
    <t>Swiftstride Boots</t>
  </si>
  <si>
    <t>Range: 8, Strength: 6, Damage 4, Ranged Attack</t>
  </si>
  <si>
    <t>Ranged damage is reduced by 2
Physical damage is reduced by 2</t>
  </si>
  <si>
    <t>The wearer gains +2 movement</t>
  </si>
  <si>
    <t>Small Crossbow</t>
  </si>
  <si>
    <t>Tower Shield</t>
  </si>
  <si>
    <t>Ring of Fire Resist</t>
  </si>
  <si>
    <t>Range: 8, Strength: 2, Damage 2, Ranged Attack</t>
  </si>
  <si>
    <t>Ranged damage is reduced by 5
+1 Physical Resist</t>
  </si>
  <si>
    <t>If the wearer would take fire damage, they take no damage.</t>
  </si>
  <si>
    <t>Great Crossbow</t>
  </si>
  <si>
    <t>Mythril Chainmail</t>
  </si>
  <si>
    <t>Ring of Protection 3</t>
  </si>
  <si>
    <t>Range: 10, Strength: 4, Damage 4, Ranged Attack</t>
  </si>
  <si>
    <t>Magic damage is reduced by 5
+1 Magic Resist</t>
  </si>
  <si>
    <t>The wearer gains +3 Armor</t>
  </si>
  <si>
    <t>Alchemist Fire</t>
  </si>
  <si>
    <t>Adamantine Plate</t>
  </si>
  <si>
    <t>Ring of Protection 4</t>
  </si>
  <si>
    <t>Range: 3, Strength: 1, Damage: 1d6 Fire/turn for 6 turns, Magic Attack</t>
  </si>
  <si>
    <t>All damage is reduced by 8</t>
  </si>
  <si>
    <t>The wearer gains +5 Armor</t>
  </si>
  <si>
    <t>Character Creation</t>
  </si>
  <si>
    <t>"Hidden" Attributes</t>
  </si>
  <si>
    <t>Special Attack Properties</t>
  </si>
  <si>
    <t>Determining Race: Roll 1d4 for race - Kobold: 1, Orc: 2, Goblin: 3, Ogre: 4, Troll: 5, Minotaur: 6, Dragon: 7, Mimic: 8 (for "Good Guys" Human: 1, Halfling: 2, Elf: 3, Dwarf: 4)</t>
  </si>
  <si>
    <t>Initiative: during the first round of the fight, each character will roll their initive dice to determine what order they act in. Ties will be rerolled until the exact order is worked out.</t>
  </si>
  <si>
    <t>Fire - attacks with the "Fire" descriptor can be absorbed/negated using certain spells, and deal double damage to structures.</t>
  </si>
  <si>
    <t>Hit Points: When a character hits 0 hit points, they die and are removed from the game (Players shold be able to see their HP)</t>
  </si>
  <si>
    <t>Area of Effect (AOE) - Attacks with the AOE descriptor bypass the targets dodge attribute and automatically hit all targets in range. Targets may still resist the attacks normally.</t>
  </si>
  <si>
    <t>Determining Class: Roll 1d4 for Class - Fighter: 1, Sorceror: 2, Rogue: 3, Shaman: 4 (for "Good Guys" Town Guard: 1, Hedge Mage: 2, Peasant: 3, Priest: 4… for "Heroes" Crusader: 1, Wizard: 2, Thief: 3, Cleric: 4)</t>
  </si>
  <si>
    <t>MP: Some spells and abilities require MP. A character must have at least the required amount of MP otherwise they cannot use the ability. (Players should be able to see their MP)</t>
  </si>
  <si>
    <t xml:space="preserve">Damage Over Time - Attacks that do not immediately deal damage on the turn they are uses, or which deal additional damage on subsequent turns, ignore the targets resist saves. Effects that negate an element, such as fire, still apply. </t>
  </si>
  <si>
    <t>Roll Attributes: Roll 1d10 for each attribute starting with Strength, then Stamina, Intelligence, and Cunning</t>
  </si>
  <si>
    <t>Movement: How many tiles a character can move each turn</t>
  </si>
  <si>
    <t>Finalize Attributes: Add in all bonuses and penalties due to race</t>
  </si>
  <si>
    <t>Strike: Roll 1d10 and add in any strike bonuses. If it is equal to or greater than the opponents Dodge, the character successfully hits the opponent.</t>
  </si>
  <si>
    <t>Dodge: Dodge begins at 5 for monsters and 6 for "towns folk" (Town Guard, Hedge Mage, Peasant, and Priest) and 8 for "heroes" (Fighter, Wizard, Thief, Cleric)</t>
  </si>
  <si>
    <t>Determine Sub Attributes: Divide all attributes by 2 to determine sub attributes (round down).</t>
  </si>
  <si>
    <t>"Armor": Anything that adds to "Armor" reduces all physical damage by that amount. Physical Damage is anything not explicitely defined as dealing Magic Damage.</t>
  </si>
  <si>
    <t>Sub Attribute Definitions</t>
  </si>
  <si>
    <t>Strength - Bonus Melee Damage: When a melee attack is successful, deal this much extra damage</t>
  </si>
  <si>
    <t>Hate: All characters begin with 0 Hate at the beginning of each fight. Hate is then modified by any passive abilities the character may have. When determining targets, the AI will prioritize the character with the highest Hate attribute within range. After each attack, regardless of whether the attack is successful or deals damage, hate will be modified as such:
Melee Attack: +1 Hate for attacker, -3 Hate for defender
Magic Attack: +3 Hate for Attacker, -1 Hate for defender</t>
  </si>
  <si>
    <t>Strength - Action Points : The number of action points the character gets each fight. Each time the character spends an action point, they gain +1d4 to their next roll.</t>
  </si>
  <si>
    <t>Stamina - Bonus Hit Points: Each level, the character gains this many extra hit points</t>
  </si>
  <si>
    <t>Leveling Up</t>
  </si>
  <si>
    <t>Stamina - Physical Resist: If you take physical damage, roll 1d20 and add this number. If this roll is greater than 15, ignore all bonus damage damage. DoT effects ignore Physical and Magic Resist.</t>
  </si>
  <si>
    <t>Each character starts with HP and MP as determined by their class. At level 1 they also get to choose an ability. They can take either a general feat, or the ability defined by their class.</t>
  </si>
  <si>
    <t>Intelligence - Bonus MP: Each level, the character gains this many extra MP</t>
  </si>
  <si>
    <t>After each mission they complete, each character that survives gains a level up to a maximum of 5th level.</t>
  </si>
  <si>
    <t>Intelligence - Bonus Magic Damage: When a magic attack is successful, deal this much extra damage</t>
  </si>
  <si>
    <t>When a character gains a level they receive HP and MP determined by their class. They can also choose a general feat equal of the same level they just attained, or ANY LEVEL of ability defined by their class</t>
  </si>
  <si>
    <t>Cunning - Bonus Ranged Damage: When a ranged attack is successful, deal this much extra damage</t>
  </si>
  <si>
    <t>Characters gain +1 to their Strike and +1 to Dodge for each level they attain.</t>
  </si>
  <si>
    <t>Cunning - Magic Resist: If you take Magic damage, roll 1d20 and add this number. If this roll is greater than 15, ignore all bonus damage. DoT effects ignore Physical and Magic Resist.</t>
  </si>
  <si>
    <t>Scenario One</t>
  </si>
  <si>
    <t>Scenario Three</t>
  </si>
  <si>
    <t>Scenario Five</t>
  </si>
  <si>
    <t>Requisition: 20 Gold</t>
  </si>
  <si>
    <t>Time Until Heroes Arrive: 8 Turns</t>
  </si>
  <si>
    <t>Requisition: 60 Gold</t>
  </si>
  <si>
    <t>Time Until Heroes Arrive: 6 Turns</t>
  </si>
  <si>
    <t>Requisition: 200 Gold</t>
  </si>
  <si>
    <t>Time Until Heroes Arrive: 2 Turns</t>
  </si>
  <si>
    <r>
      <rPr>
        <sz val="11"/>
        <color theme="1"/>
        <rFont val="Calibri"/>
      </rPr>
      <t xml:space="preserve">The dragon </t>
    </r>
    <r>
      <rPr>
        <strike/>
        <sz val="11"/>
        <color theme="1"/>
        <rFont val="Calibri"/>
      </rPr>
      <t>sends you out on a suicide mission</t>
    </r>
    <r>
      <rPr>
        <sz val="11"/>
        <color theme="1"/>
        <rFont val="Calibri"/>
      </rPr>
      <t xml:space="preserve"> requests that you attack a caravan that has been trespassing through his lands. He tells you that the caravan is normally very lightly guarded and that a small group should be more than enough to capture its goods. He gives you your requisition and you have the ability to recruit and/or buy equipment. 
The scenario starts with a cart in the middle of the battlefield. 7 random Level 1 Townsfolk and 1 random Level 2 Hero are currently defending it from the attack. The Hero and 3 Townsfolk are hidden on the far side of the cart until the battle starts.
If the monsters manage to defeat the Townsfolk and lone Hero within 8 turns they achieve victory. If 8 turns pass, 3 more random Heroes show up to assist in the battle. All arriving Heroes are Level 1.
Alternative Victory: If the Monsters manage to kill 2 Townsfolk and deal 20 damage to the cart, they will achieve victory. The Dragon will give them 5 less Requisition on the next battle, however.
(Scaling Scenario One: on each further replay of Scenario One the player gains 5 additional Gold for requisition and all Townsfolk and Heroes increase by 1 Level)</t>
    </r>
  </si>
  <si>
    <r>
      <rPr>
        <sz val="11"/>
        <color theme="1"/>
        <rFont val="Calibri"/>
      </rPr>
      <t xml:space="preserve">The dragon </t>
    </r>
    <r>
      <rPr>
        <strike/>
        <sz val="11"/>
        <color theme="1"/>
        <rFont val="Calibri"/>
      </rPr>
      <t>is getting miffed you're still alive</t>
    </r>
    <r>
      <rPr>
        <sz val="11"/>
        <color theme="1"/>
        <rFont val="Calibri"/>
      </rPr>
      <t xml:space="preserve"> decides that it's time for you to take on a larger task. The town of Danville 20 miles south of his lair has become very prosperous for a town of its size, and the dragon wants a piece of the pie. Raid the town taking all the gold you can get your hands on and </t>
    </r>
    <r>
      <rPr>
        <strike/>
        <sz val="11"/>
        <color theme="1"/>
        <rFont val="Calibri"/>
      </rPr>
      <t>if you happen to die in the process, all the better</t>
    </r>
    <r>
      <rPr>
        <sz val="11"/>
        <color theme="1"/>
        <rFont val="Calibri"/>
      </rPr>
      <t xml:space="preserve"> bring it back to your master.
Danville consists of 6 houses, 3 on each side of the main street. There are 15 Level 1 villagers, 6 Level 2 villagers, 5 Level 1 heroes, 4 Level 2 Heroes, 2 Level 3 Heroes, and 8 Pigs. If any of the pigs are killed, all remaining living villagers immediately gain 1 level and heal all HP damage they have accrued. If 6 turns pass, 4 more Level 3 heroes show up to assist in battle. Victory is achieved if the player kills all the units.
Alternate Victory: If the monsters deal 20 damage to a house they will destroy it. Destroying all houses will result in a victory, however the dragon will give the player 5 less gold for each destroyed house on the next scenario.
(Scaling Scenario Three: On each further replay of Scenario Three the player gains 10 additional gold for requisition, and all Heroes and townsfolk are increased by 1 Level)</t>
    </r>
  </si>
  <si>
    <r>
      <rPr>
        <sz val="11"/>
        <color theme="1"/>
        <rFont val="Calibri"/>
      </rPr>
      <t xml:space="preserve">The dragon has become truly and honestly impressed by your aptitude, and now it's time to put it to real use. </t>
    </r>
    <r>
      <rPr>
        <strike/>
        <sz val="11"/>
        <color theme="1"/>
        <rFont val="Calibri"/>
      </rPr>
      <t>You probably won't die, maybe.</t>
    </r>
    <r>
      <rPr>
        <sz val="11"/>
        <color theme="1"/>
        <rFont val="Calibri"/>
      </rPr>
      <t xml:space="preserve"> There's a gold dragon that lives in a cave some distance away, and she has sent a very mean letter to your master, the red dragon. Can you believe she had the audacity to call him a yellow-flame hack of a dragon? It's time to knock her skull in and take her hoard for your glorious master. 
The gold dragon has hired heroes from across the land to attack your master. She has 20 Level 3 townsfolk, 10 Level 4 Townsfolk and 10 Level 5 Townsfolk. She has also brought in 10 Level 3 Heroes and 10 Level 4 Heroes. After 2 turns pass 5 Level 5 Heroes appear in the entrance of the cave. The dragon herself is a Level 5 Dragon Crusader with 16 in all attributes and 200 HP. Her dragon breath attack deals 5d6 damage, instead of 1d6. Victory is achieved when the gold dragon is killed.
Alternate victory: There is no alternate victory. If you try anything sneaky, the gold dragon will hunt you down and burn you to a crisp you obnoxious little kobold.
(Scaling Scenario Five: on each further replay of Scenario Five, the dragon gains 50 HP, and all heroes are increased by 1 Level to a maximum of 5. The player gains 25 additional requisition.)</t>
    </r>
  </si>
  <si>
    <t>Good Guy Gold By Level</t>
  </si>
  <si>
    <t>Scenario Two</t>
  </si>
  <si>
    <t>Scenario Four</t>
  </si>
  <si>
    <t>Requisition: 40 Gold</t>
  </si>
  <si>
    <t>Requisition: 100 Gold</t>
  </si>
  <si>
    <t>Time Until Heroes Arrive: 4 Turns</t>
  </si>
  <si>
    <t>Level 1 Townsfolk will have 3 gold of equipment
Level 2 Townsfolk will have 6 gold of equipment
Level 3 Townsfolk will have 10 gold of equipment
Level 4 Townsfolk will have 15 gold of equipment
Level 5 Townsfolk will have 25 gold of equipment
Level 1 Heroes will have 5 gold of equipment
Level 2 Heroes will have 10 gold of equipment.
Level 3 Heroes will have 15 gold of equipment
Level 4 Heroes will have 25 gold of equipment
Level 5 Heroes will have 50 gold of equipment</t>
  </si>
  <si>
    <r>
      <rPr>
        <sz val="11"/>
        <color theme="1"/>
        <rFont val="Calibri"/>
      </rPr>
      <t xml:space="preserve">The dragon </t>
    </r>
    <r>
      <rPr>
        <strike/>
        <sz val="11"/>
        <color theme="1"/>
        <rFont val="Calibri"/>
      </rPr>
      <t>tries to kill you again</t>
    </r>
    <r>
      <rPr>
        <sz val="11"/>
        <color theme="1"/>
        <rFont val="Calibri"/>
      </rPr>
      <t xml:space="preserve"> sends you on  yet another mission, this time he wants you to raid a successful mill outside of town. The mill has become very rich and the owner has accumulated large amounts of gold which he has used to hire a strong mercenary force. Steal the gold, frighten the miller, and kill any pesky heroes that may get in your way. He gives you a requisition of 40 gold </t>
    </r>
    <r>
      <rPr>
        <strike/>
        <sz val="11"/>
        <color theme="1"/>
        <rFont val="Calibri"/>
      </rPr>
      <t>to get you to leave him alone</t>
    </r>
    <r>
      <rPr>
        <sz val="11"/>
        <color theme="1"/>
        <rFont val="Calibri"/>
      </rPr>
      <t xml:space="preserve"> to accomplish this mission.
There is a windmill and a house in this scenario. The mill is in the center of the map, while the house is in the north-east portion of the map. There are 5 Level 1 villagers, 2 Level 2 villagers, 2 level 1 heroes, a level 2 hero, and the miller. If 6 turns pass, 4 more level 2 heroes show up to assist in battle. Victory is achieved if the player kills all units except the miller.
Alternate Victory: If the monsters manage to deal 30 damage to the mill, and 15 damage to the house, they will achieve victory. The dragon will give them 10 less Requisition on the next battle.
(Scaling Scenario Two: On each further replay of Scenario Two the player gains 5 additional gold for requisition, and all Heroes are increased by 1 Level)</t>
    </r>
  </si>
  <si>
    <r>
      <rPr>
        <sz val="11"/>
        <color theme="1"/>
        <rFont val="Calibri"/>
      </rPr>
      <t xml:space="preserve">The dragon </t>
    </r>
    <r>
      <rPr>
        <strike/>
        <sz val="11"/>
        <color theme="1"/>
        <rFont val="Calibri"/>
      </rPr>
      <t>has decided not to cook you yet</t>
    </r>
    <r>
      <rPr>
        <sz val="11"/>
        <color theme="1"/>
        <rFont val="Calibri"/>
      </rPr>
      <t xml:space="preserve"> has finally decided that your success may not be a fluke. King Azaz is the ruler of the region and has become very wealthy from the taxes he has collected. The dragon wants you to raid his tax vaults for all of that sweet, sweet gold. He says </t>
    </r>
    <r>
      <rPr>
        <strike/>
        <sz val="11"/>
        <color theme="1"/>
        <rFont val="Calibri"/>
      </rPr>
      <t>it would be a shame if the guards trapped you in there</t>
    </r>
    <r>
      <rPr>
        <sz val="11"/>
        <color theme="1"/>
        <rFont val="Calibri"/>
      </rPr>
      <t xml:space="preserve"> that you are doing excellent work.
The castles tax vault is accessible via a sewer grate just outside the door. With all the attacks in the area though, the king is on high alert and has hired significant security. Outside the vault door are 10 Level 2 Villagers, 10 Level 3 Villagers, 5 Level 4 Villagers and 5 Level 2 Heroes. Inside the vault are 5 Level 3 Heroes, and 2 Level 4 Heroes. Each 4 turns that pass, 2 more Level 3 Heroes and 2 more Level 4 Heroes show up outside the vault. The vault door can endure 200 damage. The player achieves victory when they destroy the vault door.
Alternate Victory: There are doors on the left and right of the vault door that only Kobolds, Goblins, and Mimics can enter. If the player kills all units inside the vault, they can achieve victory. Destroying any of the treasure piles (30 damage) will result in 20 less requisition per pile on the next mission, though.
(Scaling Scenario Four: On each further replay of Scenario Four the player gains 15 additional gold for requisition, the vault door can take 100 more damage, and all heroes gain 1 Level)</t>
    </r>
  </si>
  <si>
    <t>Dragon: zzzzzz
Dragon: zzzzz
Dragon: ZZZZZZZ!
Dragon: Hey! Don't you know what ZZZZ means? It means I'm trying to sleep here.
Dragon: You're a little guy aren't you. Why don't you go away before I roast you and eat you.
Dragon: zzzzzz
Dragon: ZZZZZ!
Dragon: You're still here?
Dragon: Why won't you leave me alone?
Dragon: Your master!? I don't even know what you are little thing...
Dragon: A kobold? What's that?
Dragon: AHAHAHAHA! Dragonkin? Like, my cousin or something? You don't look anything like my cousin Vinny little kobold thing.
Dragon: I don't care what your name is...
Dragon: Just go away so I can go back to sleep...
Dragon: .
Dragon: ..
Dragon: ... 
Dragon: You know, I heard about a heavily armed carriage carrying a bunch of gold that will be passing through nearby. 
Dragon: It would be really swell if you went and captured it for me. 
Dragon: It's pretty likely you'll die in the process, but that's a sacrifice I'm willing to make.
Dragon: Here's uh... 20 gold... to... uh... buy a sword or something.
Dragon: Ok, go away now little kobold thing...
Dragon: zzzzzzz</t>
  </si>
  <si>
    <t>Other NPC Lines</t>
  </si>
  <si>
    <r>
      <rPr>
        <sz val="11"/>
        <color theme="1"/>
        <rFont val="Calibri"/>
      </rPr>
      <t xml:space="preserve">Dragon: zzzzz
Dragon: zzzz ...my armour is like tenfold shields, my teeth are swords... zzzz
Dragon: Wha... What? Who dat? Who dere?
Dragon: Little kobold thing? You... You're alive?
</t>
    </r>
    <r>
      <rPr>
        <sz val="11"/>
        <color rgb="FFFF0000"/>
        <rFont val="Calibri"/>
      </rPr>
      <t>(If the carriage was captured / not destroyed)</t>
    </r>
    <r>
      <rPr>
        <sz val="11"/>
        <color theme="1"/>
        <rFont val="Calibri"/>
      </rPr>
      <t xml:space="preserve">
Dragon: You... brought back the carriage to me?
Dragon: A real dragon would have kept the gold for themselves, you know.
Dragon: I'm honestly kind of surprised, little kobold thing... Shocked really...
Dragon: (shocked you didn't get run through)
Dragon: Fine... Let's see...
Dragon: There's a miller that's become quite rich. He lives about 10 miles southeast.
Dragon: If I give you 40 gold will you go bother him and leave me alone?
Dragon: Ok, here's the money. Go away now...
</t>
    </r>
    <r>
      <rPr>
        <sz val="11"/>
        <color rgb="FFFF0000"/>
        <rFont val="Calibri"/>
      </rPr>
      <t>(If the carriage was destroyed)</t>
    </r>
    <r>
      <rPr>
        <sz val="11"/>
        <color theme="1"/>
        <rFont val="Calibri"/>
      </rPr>
      <t xml:space="preserve">
Dragon: You did WHAT?
Dragon: Why would you destroy the carriage and all that sweet, sweet gold in it?
Dragon: Are you always this incompetent?
Dragon: Really I should roast you and eat you right now, but you would probably give me indigestion...
Dragon: Little kobold thing, I want you out of my sight.
Dragon: There's a rich miller 10 miles southeast. He keeps piles of gold in his house.
Dragon: Why don't you go and make up for your mistakes by bringing it to me.
Dragon: Take this 35 gold and get out of my sight, you annoying kobold thing...</t>
    </r>
  </si>
  <si>
    <t>Legend</t>
  </si>
  <si>
    <t>Cart</t>
  </si>
  <si>
    <t>Hero Spawn Location 1</t>
  </si>
  <si>
    <t>Hero Spawn Location 2</t>
  </si>
  <si>
    <t>Monster Spawn Location</t>
  </si>
  <si>
    <t>Road</t>
  </si>
  <si>
    <t>Scrub Grass</t>
  </si>
  <si>
    <t>Tree</t>
  </si>
  <si>
    <t>Windmill</t>
  </si>
  <si>
    <t>Millers House</t>
  </si>
  <si>
    <t>Wheatfield</t>
  </si>
  <si>
    <t>Miller</t>
  </si>
  <si>
    <t>Hero Spawn Location</t>
  </si>
  <si>
    <t>Grass</t>
  </si>
  <si>
    <t>Road (main Street)</t>
  </si>
  <si>
    <t>House</t>
  </si>
  <si>
    <t>Pig Spawn Location</t>
  </si>
  <si>
    <t>Muddy Grass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</si>
</sst>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1"/>
      <color theme="1"/>
      <name val="Calibri"/>
    </font>
    <font>
      <sz val="11"/>
      <name val="Calibri"/>
    </font>
    <font>
      <sz val="14"/>
      <color rgb="FF000000"/>
      <name val="Consolas"/>
    </font>
    <font>
      <sz val="11"/>
      <color theme="1"/>
      <name val="Calibri"/>
      <scheme val="minor"/>
    </font>
    <font>
      <sz val="11"/>
      <color theme="0"/>
      <name val="Calibri"/>
    </font>
    <font>
      <b/>
      <sz val="11"/>
      <color theme="1"/>
      <name val="Calibri"/>
    </font>
    <font>
      <sz val="9"/>
      <color theme="1"/>
      <name val="Calibri"/>
    </font>
    <font>
      <b/>
      <i/>
      <sz val="11"/>
      <color theme="1"/>
      <name val="Calibri"/>
    </font>
    <font>
      <sz val="10"/>
      <color theme="1"/>
      <name val="Calibri"/>
    </font>
    <font>
      <sz val="20"/>
      <color theme="1"/>
      <name val="Calibri"/>
    </font>
    <font>
      <sz val="18"/>
      <color theme="1"/>
      <name val="Calibri"/>
    </font>
    <font>
      <b/>
      <sz val="12"/>
      <color theme="1"/>
      <name val="Calibri"/>
    </font>
    <font>
      <b/>
      <sz val="18"/>
      <color theme="1"/>
      <name val="Calibri"/>
    </font>
    <font>
      <sz val="28"/>
      <color theme="1"/>
      <name val="Calibri"/>
    </font>
    <font>
      <strike/>
      <sz val="11"/>
      <color theme="1"/>
      <name val="Calibri"/>
    </font>
    <font>
      <sz val="11"/>
      <color rgb="FFFF0000"/>
      <name val="Calibri"/>
    </font>
    <font>
      <b/>
      <i/>
      <sz val="11"/>
      <color theme="1"/>
      <name val="Calibri"/>
      <family val="2"/>
    </font>
    <font>
      <b/>
      <i/>
      <sz val="11"/>
      <color theme="1"/>
      <name val="Calibri"/>
      <family val="2"/>
      <scheme val="minor"/>
    </font>
  </fonts>
  <fills count="25">
    <fill>
      <patternFill patternType="none"/>
    </fill>
    <fill>
      <patternFill patternType="gray125"/>
    </fill>
    <fill>
      <patternFill patternType="solid">
        <fgColor theme="1"/>
        <bgColor theme="1"/>
      </patternFill>
    </fill>
    <fill>
      <patternFill patternType="solid">
        <fgColor rgb="FFBFBFBF"/>
        <bgColor rgb="FFBFBFBF"/>
      </patternFill>
    </fill>
    <fill>
      <patternFill patternType="solid">
        <fgColor theme="0"/>
        <bgColor theme="0"/>
      </patternFill>
    </fill>
    <fill>
      <patternFill patternType="solid">
        <fgColor rgb="FFB6D7A8"/>
        <bgColor rgb="FFB6D7A8"/>
      </patternFill>
    </fill>
    <fill>
      <patternFill patternType="solid">
        <fgColor rgb="FFFFE599"/>
        <bgColor rgb="FFFFE599"/>
      </patternFill>
    </fill>
    <fill>
      <patternFill patternType="solid">
        <fgColor rgb="FF38761D"/>
        <bgColor rgb="FF38761D"/>
      </patternFill>
    </fill>
    <fill>
      <patternFill patternType="solid">
        <fgColor rgb="FF980000"/>
        <bgColor rgb="FF980000"/>
      </patternFill>
    </fill>
    <fill>
      <patternFill patternType="solid">
        <fgColor rgb="FFFF00FF"/>
        <bgColor rgb="FFFF00FF"/>
      </patternFill>
    </fill>
    <fill>
      <patternFill patternType="solid">
        <fgColor rgb="FF00FFFF"/>
        <bgColor rgb="FF00FFFF"/>
      </patternFill>
    </fill>
    <fill>
      <patternFill patternType="solid">
        <fgColor rgb="FF9FC5E8"/>
        <bgColor rgb="FF9FC5E8"/>
      </patternFill>
    </fill>
    <fill>
      <patternFill patternType="solid">
        <fgColor rgb="FFFFD966"/>
        <bgColor rgb="FFFFD966"/>
      </patternFill>
    </fill>
    <fill>
      <patternFill patternType="solid">
        <fgColor rgb="FF999999"/>
        <bgColor rgb="FF999999"/>
      </patternFill>
    </fill>
    <fill>
      <patternFill patternType="solid">
        <fgColor rgb="FFFFFF00"/>
        <bgColor rgb="FFFFFF00"/>
      </patternFill>
    </fill>
    <fill>
      <patternFill patternType="solid">
        <fgColor rgb="FF6AA84F"/>
        <bgColor rgb="FF6AA84F"/>
      </patternFill>
    </fill>
    <fill>
      <patternFill patternType="solid">
        <fgColor rgb="FF274E13"/>
        <bgColor rgb="FF274E13"/>
      </patternFill>
    </fill>
    <fill>
      <patternFill patternType="solid">
        <fgColor rgb="FF8E7CC3"/>
        <bgColor rgb="FF8E7CC3"/>
      </patternFill>
    </fill>
    <fill>
      <patternFill patternType="solid">
        <fgColor rgb="FF4A86E8"/>
        <bgColor rgb="FF4A86E8"/>
      </patternFill>
    </fill>
    <fill>
      <patternFill patternType="solid">
        <fgColor rgb="FF4C1130"/>
        <bgColor rgb="FF4C1130"/>
      </patternFill>
    </fill>
    <fill>
      <patternFill patternType="solid">
        <fgColor rgb="FFFF0000"/>
        <bgColor rgb="FFFF0000"/>
      </patternFill>
    </fill>
    <fill>
      <patternFill patternType="solid">
        <fgColor rgb="FF000000"/>
        <bgColor rgb="FF000000"/>
      </patternFill>
    </fill>
    <fill>
      <patternFill patternType="solid">
        <fgColor rgb="FFF1C232"/>
        <bgColor rgb="FFF1C232"/>
      </patternFill>
    </fill>
    <fill>
      <patternFill patternType="solid">
        <fgColor rgb="FF0000FF"/>
        <bgColor rgb="FF0000FF"/>
      </patternFill>
    </fill>
    <fill>
      <patternFill patternType="solid">
        <fgColor rgb="FF93C47D"/>
        <bgColor rgb="FF93C47D"/>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80">
    <xf numFmtId="0" fontId="0" fillId="0" borderId="0" xfId="0"/>
    <xf numFmtId="0" fontId="3" fillId="0" borderId="0" xfId="0" applyFont="1"/>
    <xf numFmtId="0" fontId="4" fillId="0" borderId="0" xfId="0" applyFont="1"/>
    <xf numFmtId="0" fontId="1" fillId="0" borderId="9" xfId="0" applyFont="1" applyBorder="1" applyAlignment="1">
      <alignment horizontal="center" wrapText="1"/>
    </xf>
    <xf numFmtId="0" fontId="1" fillId="0" borderId="13" xfId="0" applyFont="1" applyBorder="1"/>
    <xf numFmtId="0" fontId="1" fillId="0" borderId="9" xfId="0" applyFont="1" applyBorder="1" applyAlignment="1">
      <alignment horizontal="center"/>
    </xf>
    <xf numFmtId="0" fontId="1" fillId="0" borderId="0" xfId="0" applyFont="1"/>
    <xf numFmtId="0" fontId="1" fillId="0" borderId="0" xfId="0" applyFont="1" applyAlignment="1">
      <alignment horizontal="center"/>
    </xf>
    <xf numFmtId="0" fontId="1" fillId="3" borderId="13" xfId="0" applyFont="1" applyFill="1" applyBorder="1"/>
    <xf numFmtId="0" fontId="1" fillId="3" borderId="14" xfId="0" applyFont="1" applyFill="1" applyBorder="1" applyAlignment="1">
      <alignment horizontal="center" wrapText="1"/>
    </xf>
    <xf numFmtId="0" fontId="1" fillId="3" borderId="14" xfId="0" applyFont="1" applyFill="1" applyBorder="1" applyAlignment="1">
      <alignment horizontal="center"/>
    </xf>
    <xf numFmtId="0" fontId="1" fillId="0" borderId="13" xfId="0" applyFont="1" applyBorder="1" applyAlignment="1">
      <alignment horizontal="left"/>
    </xf>
    <xf numFmtId="0" fontId="1" fillId="0" borderId="0" xfId="0" applyFont="1" applyAlignment="1">
      <alignment horizontal="center" wrapText="1"/>
    </xf>
    <xf numFmtId="0" fontId="1" fillId="0" borderId="0" xfId="0" applyFont="1" applyAlignment="1">
      <alignment horizontal="left"/>
    </xf>
    <xf numFmtId="0" fontId="1" fillId="3" borderId="13" xfId="0" applyFont="1" applyFill="1" applyBorder="1" applyAlignment="1">
      <alignment horizontal="center"/>
    </xf>
    <xf numFmtId="0" fontId="1" fillId="4" borderId="13" xfId="0" applyFont="1" applyFill="1" applyBorder="1"/>
    <xf numFmtId="0" fontId="1" fillId="4" borderId="14" xfId="0" applyFont="1" applyFill="1" applyBorder="1" applyAlignment="1">
      <alignment horizontal="center"/>
    </xf>
    <xf numFmtId="0" fontId="1" fillId="3" borderId="19" xfId="0" applyFont="1" applyFill="1" applyBorder="1"/>
    <xf numFmtId="0" fontId="6" fillId="0" borderId="0" xfId="0" applyFont="1"/>
    <xf numFmtId="0" fontId="1" fillId="0" borderId="0" xfId="0" applyFont="1" applyAlignment="1">
      <alignment vertical="center" wrapText="1"/>
    </xf>
    <xf numFmtId="0" fontId="1" fillId="0" borderId="0" xfId="0" applyFont="1" applyAlignment="1">
      <alignment vertical="top" wrapText="1"/>
    </xf>
    <xf numFmtId="0" fontId="4" fillId="5" borderId="0" xfId="0" applyFont="1" applyFill="1"/>
    <xf numFmtId="0" fontId="4" fillId="6" borderId="0" xfId="0" applyFont="1" applyFill="1"/>
    <xf numFmtId="0" fontId="4" fillId="2" borderId="0" xfId="0" applyFont="1" applyFill="1"/>
    <xf numFmtId="0" fontId="4" fillId="7" borderId="0" xfId="0" applyFont="1" applyFill="1"/>
    <xf numFmtId="0" fontId="4" fillId="8" borderId="0" xfId="0" applyFont="1" applyFill="1"/>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0" fontId="4" fillId="13" borderId="0" xfId="0" applyFont="1" applyFill="1"/>
    <xf numFmtId="0" fontId="4" fillId="14" borderId="0" xfId="0" applyFont="1" applyFill="1"/>
    <xf numFmtId="0" fontId="4" fillId="15" borderId="0" xfId="0" applyFont="1" applyFill="1"/>
    <xf numFmtId="0" fontId="4" fillId="16" borderId="0" xfId="0" applyFont="1" applyFill="1"/>
    <xf numFmtId="0" fontId="4" fillId="17" borderId="0" xfId="0" applyFont="1" applyFill="1"/>
    <xf numFmtId="0" fontId="4" fillId="18" borderId="0" xfId="0" applyFont="1" applyFill="1"/>
    <xf numFmtId="0" fontId="4" fillId="19" borderId="0" xfId="0" applyFont="1" applyFill="1"/>
    <xf numFmtId="0" fontId="4" fillId="20" borderId="0" xfId="0" applyFont="1" applyFill="1"/>
    <xf numFmtId="0" fontId="4" fillId="21" borderId="0" xfId="0" applyFont="1" applyFill="1"/>
    <xf numFmtId="0" fontId="4" fillId="22" borderId="0" xfId="0" applyFont="1" applyFill="1"/>
    <xf numFmtId="0" fontId="4" fillId="23" borderId="0" xfId="0" applyFont="1" applyFill="1"/>
    <xf numFmtId="0" fontId="4" fillId="24" borderId="0" xfId="0" applyFont="1" applyFill="1"/>
    <xf numFmtId="0" fontId="1" fillId="0" borderId="1" xfId="0" applyFont="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5" fillId="2" borderId="9" xfId="0" applyFont="1" applyFill="1" applyBorder="1" applyAlignment="1">
      <alignment horizontal="center"/>
    </xf>
    <xf numFmtId="0" fontId="2" fillId="0" borderId="11" xfId="0" applyFont="1" applyBorder="1"/>
    <xf numFmtId="0" fontId="2" fillId="0" borderId="12" xfId="0" applyFont="1" applyBorder="1"/>
    <xf numFmtId="0" fontId="1" fillId="0" borderId="9" xfId="0" applyFont="1" applyBorder="1" applyAlignment="1">
      <alignment horizontal="center"/>
    </xf>
    <xf numFmtId="0" fontId="1" fillId="3" borderId="1" xfId="0" applyFont="1" applyFill="1" applyBorder="1" applyAlignment="1">
      <alignment horizontal="center" wrapText="1"/>
    </xf>
    <xf numFmtId="0" fontId="1" fillId="3" borderId="9" xfId="0" applyFont="1" applyFill="1" applyBorder="1" applyAlignment="1">
      <alignment horizontal="center"/>
    </xf>
    <xf numFmtId="0" fontId="1" fillId="0" borderId="9" xfId="0" applyFont="1" applyBorder="1" applyAlignment="1">
      <alignment horizontal="center" wrapText="1"/>
    </xf>
    <xf numFmtId="0" fontId="2" fillId="0" borderId="10" xfId="0" applyFont="1" applyBorder="1"/>
    <xf numFmtId="0" fontId="1" fillId="0" borderId="4" xfId="0" applyFont="1" applyBorder="1" applyAlignment="1">
      <alignment horizontal="center" wrapText="1"/>
    </xf>
    <xf numFmtId="0" fontId="5" fillId="2" borderId="15" xfId="0" applyFont="1" applyFill="1" applyBorder="1" applyAlignment="1">
      <alignment horizontal="center"/>
    </xf>
    <xf numFmtId="0" fontId="2" fillId="0" borderId="16" xfId="0" applyFont="1" applyBorder="1"/>
    <xf numFmtId="0" fontId="1" fillId="3" borderId="17" xfId="0" applyFont="1" applyFill="1" applyBorder="1" applyAlignment="1">
      <alignment horizontal="center"/>
    </xf>
    <xf numFmtId="0" fontId="2" fillId="0" borderId="18" xfId="0" applyFont="1" applyBorder="1"/>
    <xf numFmtId="0" fontId="1" fillId="0" borderId="1" xfId="0" applyFont="1" applyBorder="1" applyAlignment="1">
      <alignment horizontal="center"/>
    </xf>
    <xf numFmtId="0" fontId="1" fillId="0" borderId="6" xfId="0" applyFont="1" applyBorder="1" applyAlignment="1">
      <alignment horizontal="center" wrapText="1"/>
    </xf>
    <xf numFmtId="0" fontId="1" fillId="0" borderId="0" xfId="0" applyFont="1" applyAlignment="1">
      <alignment horizontal="center" wrapText="1"/>
    </xf>
    <xf numFmtId="0" fontId="6" fillId="0" borderId="0" xfId="0" quotePrefix="1" applyFont="1" applyAlignment="1">
      <alignment horizontal="center"/>
    </xf>
    <xf numFmtId="0" fontId="1" fillId="0" borderId="0" xfId="0" applyFont="1" applyAlignment="1">
      <alignment horizontal="left"/>
    </xf>
    <xf numFmtId="0" fontId="6" fillId="0" borderId="0" xfId="0" applyFont="1" applyAlignment="1">
      <alignment horizontal="center"/>
    </xf>
    <xf numFmtId="0" fontId="1"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wrapText="1"/>
    </xf>
    <xf numFmtId="0" fontId="9" fillId="0" borderId="0" xfId="0" applyFont="1" applyAlignment="1">
      <alignment horizontal="left" vertical="top" wrapText="1"/>
    </xf>
    <xf numFmtId="0" fontId="4" fillId="0" borderId="0" xfId="0" applyFont="1" applyAlignment="1">
      <alignment horizontal="center"/>
    </xf>
    <xf numFmtId="0" fontId="17" fillId="0" borderId="0" xfId="0" applyFont="1" applyAlignment="1">
      <alignment horizontal="left"/>
    </xf>
    <xf numFmtId="0" fontId="1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9"/>
  <sheetViews>
    <sheetView tabSelected="1" workbookViewId="0">
      <selection activeCell="N28" sqref="N28"/>
    </sheetView>
  </sheetViews>
  <sheetFormatPr defaultColWidth="14.42578125" defaultRowHeight="15" customHeight="1"/>
  <cols>
    <col min="1" max="1" width="8.7109375" customWidth="1"/>
    <col min="2" max="2" width="7.28515625" customWidth="1"/>
    <col min="3" max="3" width="16.85546875" customWidth="1"/>
    <col min="4" max="4" width="7.7109375" customWidth="1"/>
    <col min="5" max="5" width="14.28515625" customWidth="1"/>
    <col min="6" max="6" width="7" customWidth="1"/>
    <col min="7" max="9" width="8.7109375" customWidth="1"/>
    <col min="10" max="10" width="9.85546875" customWidth="1"/>
    <col min="11" max="20" width="8.7109375" customWidth="1"/>
    <col min="21" max="21" width="7.28515625" customWidth="1"/>
    <col min="22" max="22" width="16.85546875" customWidth="1"/>
    <col min="23" max="23" width="7.7109375" customWidth="1"/>
    <col min="24" max="24" width="14.28515625" customWidth="1"/>
    <col min="25" max="25" width="7" customWidth="1"/>
    <col min="26" max="28" width="8.7109375" customWidth="1"/>
  </cols>
  <sheetData>
    <row r="1" spans="1:28" ht="15" customHeight="1">
      <c r="A1" s="42" t="s">
        <v>0</v>
      </c>
      <c r="B1" s="43"/>
      <c r="C1" s="44"/>
      <c r="D1" s="42" t="str">
        <f ca="1">IF(J1=1,"Kobold",(IF(J1=2,"Orc",(IF(J1=3,"Goblin",IF(J1=4,"Ogre",IF(J1=5,"Troll",IF(J1=6,"Minotaur",IF(J1=7,"Dragon","Mimic")))))))))</f>
        <v>Goblin</v>
      </c>
      <c r="E1" s="43"/>
      <c r="F1" s="44"/>
      <c r="G1" s="42" t="str">
        <f ca="1">IF(J2=1, "Fighter", IF(J2=2, "Sorceror", IF(J2=3, "Rogue", "Shaman")))</f>
        <v>Fighter</v>
      </c>
      <c r="H1" s="43"/>
      <c r="I1" s="44"/>
      <c r="J1" s="1">
        <f ca="1">ROUND(RANDBETWEEN(1,8), 0 )</f>
        <v>3</v>
      </c>
      <c r="K1" s="1"/>
      <c r="T1" s="42" t="s">
        <v>0</v>
      </c>
      <c r="U1" s="43"/>
      <c r="V1" s="44"/>
      <c r="W1" s="42"/>
      <c r="X1" s="43"/>
      <c r="Y1" s="44"/>
      <c r="Z1" s="42"/>
      <c r="AA1" s="43"/>
      <c r="AB1" s="44"/>
    </row>
    <row r="2" spans="1:28">
      <c r="A2" s="45"/>
      <c r="B2" s="46"/>
      <c r="C2" s="47"/>
      <c r="D2" s="48"/>
      <c r="E2" s="49"/>
      <c r="F2" s="50"/>
      <c r="G2" s="48"/>
      <c r="H2" s="49"/>
      <c r="I2" s="50"/>
      <c r="J2" s="2">
        <f ca="1">ROUND(RANDBETWEEN(1,4), 0 )</f>
        <v>1</v>
      </c>
      <c r="T2" s="45"/>
      <c r="U2" s="46"/>
      <c r="V2" s="47"/>
      <c r="W2" s="48"/>
      <c r="X2" s="49"/>
      <c r="Y2" s="50"/>
      <c r="Z2" s="48"/>
      <c r="AA2" s="49"/>
      <c r="AB2" s="50"/>
    </row>
    <row r="3" spans="1:28">
      <c r="A3" s="48"/>
      <c r="B3" s="49"/>
      <c r="C3" s="50"/>
      <c r="D3" s="57" t="s">
        <v>1</v>
      </c>
      <c r="E3" s="58"/>
      <c r="F3" s="52"/>
      <c r="G3" s="57" t="s">
        <v>2</v>
      </c>
      <c r="H3" s="58"/>
      <c r="I3" s="52"/>
      <c r="J3" s="2">
        <f t="shared" ref="J3:J6" ca="1" si="0">ROUND(RANDBETWEEN(1,10), 0 )</f>
        <v>3</v>
      </c>
      <c r="T3" s="48"/>
      <c r="U3" s="49"/>
      <c r="V3" s="50"/>
      <c r="W3" s="57" t="s">
        <v>1</v>
      </c>
      <c r="X3" s="58"/>
      <c r="Y3" s="52"/>
      <c r="Z3" s="57" t="s">
        <v>2</v>
      </c>
      <c r="AA3" s="58"/>
      <c r="AB3" s="52"/>
    </row>
    <row r="4" spans="1:28" ht="15" customHeight="1">
      <c r="A4" s="42">
        <f ca="1">MAX(IF(D1="Kobold", -2, IF(D1="Orc", 2, IF(D1="Minotaur", 4, IF(D1="Dragon", -2, 0))))+J3,1)</f>
        <v>3</v>
      </c>
      <c r="B4" s="44"/>
      <c r="C4" s="51" t="s">
        <v>3</v>
      </c>
      <c r="D4" s="52"/>
      <c r="E4" s="51" t="s">
        <v>4</v>
      </c>
      <c r="F4" s="53"/>
      <c r="G4" s="42"/>
      <c r="H4" s="43"/>
      <c r="I4" s="44"/>
      <c r="J4" s="2">
        <f t="shared" ca="1" si="0"/>
        <v>2</v>
      </c>
      <c r="T4" s="42"/>
      <c r="U4" s="44"/>
      <c r="V4" s="51" t="s">
        <v>3</v>
      </c>
      <c r="W4" s="52"/>
      <c r="X4" s="51" t="s">
        <v>4</v>
      </c>
      <c r="Y4" s="53"/>
      <c r="Z4" s="42"/>
      <c r="AA4" s="43"/>
      <c r="AB4" s="44"/>
    </row>
    <row r="5" spans="1:28">
      <c r="A5" s="48"/>
      <c r="B5" s="50"/>
      <c r="C5" s="4" t="s">
        <v>5</v>
      </c>
      <c r="D5" s="5">
        <f ca="1">ROUNDDOWN(A4/2,0)</f>
        <v>1</v>
      </c>
      <c r="E5" s="4" t="s">
        <v>6</v>
      </c>
      <c r="F5" s="5">
        <f ca="1">IF(G1="Fighter", (10+D8)*F19, IF(G1="Sorceror", (4+D8)*F19, IF(G1="Rogue", (6+D8)*F19, (8+D8)*F19)))</f>
        <v>20</v>
      </c>
      <c r="G5" s="48"/>
      <c r="H5" s="49"/>
      <c r="I5" s="50"/>
      <c r="J5" s="2">
        <f t="shared" ca="1" si="0"/>
        <v>8</v>
      </c>
      <c r="T5" s="48"/>
      <c r="U5" s="50"/>
      <c r="V5" s="4" t="s">
        <v>5</v>
      </c>
      <c r="W5" s="5"/>
      <c r="X5" s="4" t="s">
        <v>6</v>
      </c>
      <c r="Y5" s="5"/>
      <c r="Z5" s="48"/>
      <c r="AA5" s="49"/>
      <c r="AB5" s="50"/>
    </row>
    <row r="6" spans="1:28" ht="15" customHeight="1">
      <c r="A6" s="54" t="s">
        <v>7</v>
      </c>
      <c r="B6" s="52"/>
      <c r="C6" s="4" t="s">
        <v>8</v>
      </c>
      <c r="D6" s="5">
        <f ca="1">ROUNDDOWN(A4/2,0)</f>
        <v>1</v>
      </c>
      <c r="E6" s="6"/>
      <c r="F6" s="7"/>
      <c r="G6" s="57" t="s">
        <v>9</v>
      </c>
      <c r="H6" s="58"/>
      <c r="I6" s="52"/>
      <c r="J6" s="2">
        <f t="shared" ca="1" si="0"/>
        <v>6</v>
      </c>
      <c r="T6" s="54" t="s">
        <v>7</v>
      </c>
      <c r="U6" s="52"/>
      <c r="V6" s="4" t="s">
        <v>8</v>
      </c>
      <c r="W6" s="5"/>
      <c r="X6" s="6"/>
      <c r="Y6" s="7"/>
      <c r="Z6" s="57" t="s">
        <v>9</v>
      </c>
      <c r="AA6" s="58"/>
      <c r="AB6" s="52"/>
    </row>
    <row r="7" spans="1:28" ht="15" customHeight="1">
      <c r="A7" s="55">
        <f ca="1">MAX(IF(D1="Goblin", -2, IF(D1="Ogre", 2, IF(D1="Troll", 4, IF(D1="Mimic", -2, 0))))+J4,1)</f>
        <v>1</v>
      </c>
      <c r="B7" s="44"/>
      <c r="C7" s="6"/>
      <c r="D7" s="7"/>
      <c r="E7" s="8" t="s">
        <v>10</v>
      </c>
      <c r="F7" s="9">
        <f ca="1">IF(G1="Fighter", (4+D11)*F19, IF(G1="Sorceror", (10+D11)*F19, IF(G1="Rogue", (5+D11)*F19, (6+D11)*F19)))</f>
        <v>18</v>
      </c>
      <c r="G7" s="42"/>
      <c r="H7" s="43"/>
      <c r="I7" s="44"/>
      <c r="T7" s="55"/>
      <c r="U7" s="44"/>
      <c r="V7" s="6"/>
      <c r="W7" s="7"/>
      <c r="X7" s="8" t="s">
        <v>10</v>
      </c>
      <c r="Y7" s="9"/>
      <c r="Z7" s="42"/>
      <c r="AA7" s="43"/>
      <c r="AB7" s="44"/>
    </row>
    <row r="8" spans="1:28">
      <c r="A8" s="48"/>
      <c r="B8" s="50"/>
      <c r="C8" s="8" t="s">
        <v>11</v>
      </c>
      <c r="D8" s="10">
        <f ca="1">ROUNDDOWN(A7/2,0)</f>
        <v>0</v>
      </c>
      <c r="E8" s="6"/>
      <c r="F8" s="7"/>
      <c r="G8" s="48"/>
      <c r="H8" s="49"/>
      <c r="I8" s="50"/>
      <c r="T8" s="48"/>
      <c r="U8" s="50"/>
      <c r="V8" s="8" t="s">
        <v>12</v>
      </c>
      <c r="W8" s="10"/>
      <c r="X8" s="6"/>
      <c r="Y8" s="7"/>
      <c r="Z8" s="48"/>
      <c r="AA8" s="49"/>
      <c r="AB8" s="50"/>
    </row>
    <row r="9" spans="1:28" ht="15" customHeight="1">
      <c r="A9" s="56" t="s">
        <v>13</v>
      </c>
      <c r="B9" s="52"/>
      <c r="C9" s="8" t="s">
        <v>14</v>
      </c>
      <c r="D9" s="10">
        <f ca="1">ROUNDDOWN(A7/2,0)</f>
        <v>0</v>
      </c>
      <c r="E9" s="4" t="s">
        <v>15</v>
      </c>
      <c r="F9" s="5" t="str">
        <f ca="1">IF(G1="Fighter", "d6", IF(G1="Sorceror", "D6", IF(G1="Rogue", "D8", "d4")))</f>
        <v>d6</v>
      </c>
      <c r="G9" s="57" t="s">
        <v>16</v>
      </c>
      <c r="H9" s="58"/>
      <c r="I9" s="52"/>
      <c r="T9" s="56" t="s">
        <v>13</v>
      </c>
      <c r="U9" s="52"/>
      <c r="V9" s="8" t="s">
        <v>14</v>
      </c>
      <c r="W9" s="10"/>
      <c r="X9" s="4" t="s">
        <v>15</v>
      </c>
      <c r="Y9" s="5"/>
      <c r="Z9" s="57" t="s">
        <v>16</v>
      </c>
      <c r="AA9" s="58"/>
      <c r="AB9" s="52"/>
    </row>
    <row r="10" spans="1:28" ht="15" customHeight="1">
      <c r="A10" s="42">
        <f ca="1">MAX(IF(D1="Ogre", -2, IF(D1="Goblin", 2, IF(D1="Dragon", 4, IF(D1="Minotaur", -2, 0))))+J5,1)</f>
        <v>10</v>
      </c>
      <c r="B10" s="44"/>
      <c r="C10" s="11"/>
      <c r="D10" s="5"/>
      <c r="E10" s="6"/>
      <c r="F10" s="12"/>
      <c r="G10" s="42"/>
      <c r="H10" s="43"/>
      <c r="I10" s="44"/>
      <c r="T10" s="42"/>
      <c r="U10" s="44"/>
      <c r="V10" s="11"/>
      <c r="W10" s="5"/>
      <c r="X10" s="6"/>
      <c r="Y10" s="12"/>
      <c r="Z10" s="42"/>
      <c r="AA10" s="43"/>
      <c r="AB10" s="44"/>
    </row>
    <row r="11" spans="1:28">
      <c r="A11" s="48"/>
      <c r="B11" s="50"/>
      <c r="C11" s="4" t="s">
        <v>17</v>
      </c>
      <c r="D11" s="5">
        <f ca="1">ROUNDDOWN(A10/2,0)</f>
        <v>5</v>
      </c>
      <c r="E11" s="8" t="s">
        <v>18</v>
      </c>
      <c r="F11" s="10">
        <f ca="1">IF(G1="Fighter",5, IF(G1="Sorceror", 5, IF(G1="Rogue",7, 4)))</f>
        <v>5</v>
      </c>
      <c r="G11" s="48"/>
      <c r="H11" s="49"/>
      <c r="I11" s="50"/>
      <c r="T11" s="48"/>
      <c r="U11" s="50"/>
      <c r="V11" s="4" t="s">
        <v>19</v>
      </c>
      <c r="W11" s="5"/>
      <c r="X11" s="8" t="s">
        <v>18</v>
      </c>
      <c r="Y11" s="10"/>
      <c r="Z11" s="48"/>
      <c r="AA11" s="49"/>
      <c r="AB11" s="50"/>
    </row>
    <row r="12" spans="1:28" ht="15" customHeight="1">
      <c r="A12" s="54" t="s">
        <v>20</v>
      </c>
      <c r="B12" s="52"/>
      <c r="C12" s="4" t="s">
        <v>21</v>
      </c>
      <c r="D12" s="5">
        <f ca="1">ROUNDDOWN(A10/2,0)</f>
        <v>5</v>
      </c>
      <c r="E12" s="13"/>
      <c r="F12" s="7"/>
      <c r="G12" s="57" t="s">
        <v>22</v>
      </c>
      <c r="H12" s="58"/>
      <c r="I12" s="52"/>
      <c r="T12" s="54" t="s">
        <v>20</v>
      </c>
      <c r="U12" s="52"/>
      <c r="V12" s="4" t="s">
        <v>21</v>
      </c>
      <c r="W12" s="5"/>
      <c r="X12" s="13"/>
      <c r="Y12" s="7"/>
      <c r="Z12" s="57" t="s">
        <v>22</v>
      </c>
      <c r="AA12" s="58"/>
      <c r="AB12" s="52"/>
    </row>
    <row r="13" spans="1:28" ht="15" customHeight="1">
      <c r="A13" s="55">
        <f ca="1">MAX(IF(D1="Orc", -2, IF(D1="Kobold", 2, IF(D1="Mimic", 4, IF(D1="Troll", -2, 0))))+J6,1)</f>
        <v>6</v>
      </c>
      <c r="B13" s="44"/>
      <c r="C13" s="13"/>
      <c r="D13" s="7"/>
      <c r="E13" s="11" t="s">
        <v>23</v>
      </c>
      <c r="F13" s="3"/>
      <c r="G13" s="42"/>
      <c r="H13" s="43"/>
      <c r="I13" s="44"/>
      <c r="T13" s="55"/>
      <c r="U13" s="44"/>
      <c r="V13" s="13"/>
      <c r="W13" s="7"/>
      <c r="X13" s="11" t="s">
        <v>23</v>
      </c>
      <c r="Y13" s="3"/>
      <c r="Z13" s="42"/>
      <c r="AA13" s="43"/>
      <c r="AB13" s="44"/>
    </row>
    <row r="14" spans="1:28">
      <c r="A14" s="48"/>
      <c r="B14" s="50"/>
      <c r="C14" s="8" t="s">
        <v>24</v>
      </c>
      <c r="D14" s="10">
        <f ca="1">ROUNDDOWN(A13/2,0)</f>
        <v>3</v>
      </c>
      <c r="E14" s="8" t="s">
        <v>25</v>
      </c>
      <c r="F14" s="14">
        <f ca="1">F19-1</f>
        <v>1</v>
      </c>
      <c r="G14" s="48"/>
      <c r="H14" s="49"/>
      <c r="I14" s="50"/>
      <c r="T14" s="48"/>
      <c r="U14" s="50"/>
      <c r="V14" s="8" t="s">
        <v>24</v>
      </c>
      <c r="W14" s="10"/>
      <c r="X14" s="8" t="s">
        <v>25</v>
      </c>
      <c r="Y14" s="14"/>
      <c r="Z14" s="48"/>
      <c r="AA14" s="49"/>
      <c r="AB14" s="50"/>
    </row>
    <row r="15" spans="1:28" ht="15" customHeight="1">
      <c r="A15" s="56" t="s">
        <v>26</v>
      </c>
      <c r="B15" s="52"/>
      <c r="C15" s="8" t="s">
        <v>27</v>
      </c>
      <c r="D15" s="10">
        <f ca="1">ROUNDDOWN(A13/2,0)</f>
        <v>3</v>
      </c>
      <c r="E15" s="15" t="s">
        <v>28</v>
      </c>
      <c r="F15" s="16">
        <f ca="1">5+(F19-1)</f>
        <v>6</v>
      </c>
      <c r="G15" s="57" t="s">
        <v>29</v>
      </c>
      <c r="H15" s="58"/>
      <c r="I15" s="52"/>
      <c r="T15" s="56" t="s">
        <v>26</v>
      </c>
      <c r="U15" s="52"/>
      <c r="V15" s="8" t="s">
        <v>27</v>
      </c>
      <c r="W15" s="10"/>
      <c r="X15" s="15" t="s">
        <v>28</v>
      </c>
      <c r="Y15" s="16"/>
      <c r="Z15" s="57" t="s">
        <v>29</v>
      </c>
      <c r="AA15" s="58"/>
      <c r="AB15" s="52"/>
    </row>
    <row r="16" spans="1:28" ht="15" customHeight="1">
      <c r="A16" s="64"/>
      <c r="B16" s="43"/>
      <c r="C16" s="44"/>
      <c r="D16" s="6"/>
      <c r="E16" s="6"/>
      <c r="F16" s="12"/>
      <c r="G16" s="42"/>
      <c r="H16" s="43"/>
      <c r="I16" s="44"/>
      <c r="T16" s="64"/>
      <c r="U16" s="43"/>
      <c r="V16" s="44"/>
      <c r="W16" s="6"/>
      <c r="X16" s="6"/>
      <c r="Y16" s="12"/>
      <c r="Z16" s="42"/>
      <c r="AA16" s="43"/>
      <c r="AB16" s="44"/>
    </row>
    <row r="17" spans="1:28" ht="15" customHeight="1">
      <c r="A17" s="45"/>
      <c r="B17" s="46"/>
      <c r="C17" s="47"/>
      <c r="D17" s="6"/>
      <c r="E17" s="4" t="s">
        <v>30</v>
      </c>
      <c r="F17" s="5"/>
      <c r="G17" s="48"/>
      <c r="H17" s="49"/>
      <c r="I17" s="50"/>
      <c r="K17" s="6"/>
      <c r="L17" s="6"/>
      <c r="M17" s="6"/>
      <c r="T17" s="45"/>
      <c r="U17" s="46"/>
      <c r="V17" s="47"/>
      <c r="W17" s="6"/>
      <c r="X17" s="4" t="s">
        <v>30</v>
      </c>
      <c r="Y17" s="5"/>
      <c r="Z17" s="48"/>
      <c r="AA17" s="49"/>
      <c r="AB17" s="50"/>
    </row>
    <row r="18" spans="1:28" ht="15" customHeight="1">
      <c r="A18" s="65" t="s">
        <v>31</v>
      </c>
      <c r="B18" s="49"/>
      <c r="C18" s="50"/>
      <c r="D18" s="6"/>
      <c r="E18" s="6"/>
      <c r="F18" s="7"/>
      <c r="G18" s="42" t="s">
        <v>32</v>
      </c>
      <c r="H18" s="43"/>
      <c r="I18" s="44"/>
      <c r="K18" s="6"/>
      <c r="L18" s="6"/>
      <c r="M18" s="6"/>
      <c r="T18" s="65" t="s">
        <v>31</v>
      </c>
      <c r="U18" s="49"/>
      <c r="V18" s="50"/>
      <c r="W18" s="6"/>
      <c r="X18" s="6"/>
      <c r="Y18" s="7"/>
      <c r="Z18" s="42" t="s">
        <v>32</v>
      </c>
      <c r="AA18" s="43"/>
      <c r="AB18" s="44"/>
    </row>
    <row r="19" spans="1:28">
      <c r="A19" s="42"/>
      <c r="B19" s="43"/>
      <c r="C19" s="44"/>
      <c r="D19" s="6"/>
      <c r="E19" s="8" t="s">
        <v>33</v>
      </c>
      <c r="F19" s="10">
        <f ca="1">ROUND(RANDBETWEEN(1,2), 0 )</f>
        <v>2</v>
      </c>
      <c r="G19" s="64"/>
      <c r="H19" s="43"/>
      <c r="I19" s="44"/>
      <c r="T19" s="42"/>
      <c r="U19" s="43"/>
      <c r="V19" s="44"/>
      <c r="W19" s="6"/>
      <c r="X19" s="8" t="s">
        <v>33</v>
      </c>
      <c r="Y19" s="10"/>
      <c r="Z19" s="64"/>
      <c r="AA19" s="43"/>
      <c r="AB19" s="44"/>
    </row>
    <row r="20" spans="1:28" ht="15" customHeight="1">
      <c r="A20" s="45"/>
      <c r="B20" s="46"/>
      <c r="C20" s="47"/>
      <c r="D20" s="6"/>
      <c r="E20" s="6"/>
      <c r="F20" s="7"/>
      <c r="G20" s="45"/>
      <c r="H20" s="46"/>
      <c r="I20" s="47"/>
      <c r="T20" s="45"/>
      <c r="U20" s="46"/>
      <c r="V20" s="47"/>
      <c r="W20" s="6"/>
      <c r="X20" s="6"/>
      <c r="Y20" s="7"/>
      <c r="Z20" s="45"/>
      <c r="AA20" s="46"/>
      <c r="AB20" s="47"/>
    </row>
    <row r="21" spans="1:28" ht="15" customHeight="1">
      <c r="A21" s="65" t="s">
        <v>34</v>
      </c>
      <c r="B21" s="49"/>
      <c r="C21" s="50"/>
      <c r="D21" s="6"/>
      <c r="E21" s="4" t="s">
        <v>35</v>
      </c>
      <c r="F21" s="5">
        <f ca="1">IF(D1="Kobold", (1*(F19-1))+1, IF(D1="Orc", (2*(F19-1))+3, IF(D1="Goblin", (1*(F19-1))+2, IF(D1="Ogre", (2*(F19-1))+4, IF(D1="Troll", ((F19-1)*3)+4, IF(D1="Minotaur", (2*(F19-1))+6, IF(D1="Dragon", (5*(F19-1))+6, (2*(F19-1))+8)))))))</f>
        <v>3</v>
      </c>
      <c r="G21" s="65" t="s">
        <v>36</v>
      </c>
      <c r="H21" s="49"/>
      <c r="I21" s="50"/>
      <c r="T21" s="65" t="s">
        <v>34</v>
      </c>
      <c r="U21" s="49"/>
      <c r="V21" s="50"/>
      <c r="W21" s="6"/>
      <c r="X21" s="4" t="s">
        <v>35</v>
      </c>
      <c r="Y21" s="5"/>
      <c r="Z21" s="65" t="s">
        <v>36</v>
      </c>
      <c r="AA21" s="49"/>
      <c r="AB21" s="50"/>
    </row>
    <row r="22" spans="1:28" ht="15.75" customHeight="1"/>
    <row r="23" spans="1:28" ht="15.75" customHeight="1"/>
    <row r="24" spans="1:28" ht="15.75" customHeight="1"/>
    <row r="25" spans="1:28" ht="15.75" customHeight="1">
      <c r="A25" s="42" t="s">
        <v>0</v>
      </c>
      <c r="B25" s="43"/>
      <c r="C25" s="44"/>
      <c r="D25" s="42" t="str">
        <f ca="1">IF(J25=1, "Human", IF(J25=2, "Halfling", IF(J25=3, "Elf", "Dwarf")))</f>
        <v>Dwarf</v>
      </c>
      <c r="E25" s="43"/>
      <c r="F25" s="44"/>
      <c r="G25" s="42" t="str">
        <f ca="1">IF(J26=1, "Town Guard", IF(J26=2, "Hedge Mage", IF(J26=3, "Peasant", IF(J26=4,"Priest", IF(J31=1,"Crusader", IF(J31=2, "Wizard", IF(J31=3, "Thief", "Cleric")))))))</f>
        <v>Town Guard</v>
      </c>
      <c r="H25" s="43"/>
      <c r="I25" s="44"/>
      <c r="J25" s="1">
        <f ca="1">ROUND(RANDBETWEEN(1,4), 0 )</f>
        <v>4</v>
      </c>
      <c r="T25" s="42" t="s">
        <v>0</v>
      </c>
      <c r="U25" s="43"/>
      <c r="V25" s="44"/>
      <c r="W25" s="42"/>
      <c r="X25" s="43"/>
      <c r="Y25" s="44"/>
      <c r="Z25" s="42"/>
      <c r="AA25" s="43"/>
      <c r="AB25" s="44"/>
    </row>
    <row r="26" spans="1:28" ht="15.75" customHeight="1">
      <c r="A26" s="45"/>
      <c r="B26" s="46"/>
      <c r="C26" s="47"/>
      <c r="D26" s="48"/>
      <c r="E26" s="49"/>
      <c r="F26" s="50"/>
      <c r="G26" s="48"/>
      <c r="H26" s="49"/>
      <c r="I26" s="50"/>
      <c r="J26" s="2">
        <f ca="1">ROUND(RANDBETWEEN(1,5), 0 )</f>
        <v>1</v>
      </c>
      <c r="T26" s="45"/>
      <c r="U26" s="46"/>
      <c r="V26" s="47"/>
      <c r="W26" s="48"/>
      <c r="X26" s="49"/>
      <c r="Y26" s="50"/>
      <c r="Z26" s="48"/>
      <c r="AA26" s="49"/>
      <c r="AB26" s="50"/>
    </row>
    <row r="27" spans="1:28" ht="15.75" customHeight="1">
      <c r="A27" s="48"/>
      <c r="B27" s="49"/>
      <c r="C27" s="50"/>
      <c r="D27" s="42" t="s">
        <v>1</v>
      </c>
      <c r="E27" s="43"/>
      <c r="F27" s="44"/>
      <c r="G27" s="57" t="s">
        <v>2</v>
      </c>
      <c r="H27" s="58"/>
      <c r="I27" s="52"/>
      <c r="J27" s="2">
        <f t="shared" ref="J27:J30" ca="1" si="1">ROUND(RANDBETWEEN(1,10), 0 )</f>
        <v>8</v>
      </c>
      <c r="M27" s="6"/>
      <c r="T27" s="48"/>
      <c r="U27" s="49"/>
      <c r="V27" s="50"/>
      <c r="W27" s="42" t="s">
        <v>1</v>
      </c>
      <c r="X27" s="43"/>
      <c r="Y27" s="44"/>
      <c r="Z27" s="57" t="s">
        <v>2</v>
      </c>
      <c r="AA27" s="58"/>
      <c r="AB27" s="52"/>
    </row>
    <row r="28" spans="1:28" ht="15.75" customHeight="1">
      <c r="A28" s="42">
        <f ca="1">MAX(IF(D25="Human", 2, IF(D25="Halfling", -2,0))+J27, 1)</f>
        <v>8</v>
      </c>
      <c r="B28" s="44"/>
      <c r="C28" s="51" t="s">
        <v>3</v>
      </c>
      <c r="D28" s="52"/>
      <c r="E28" s="60" t="s">
        <v>4</v>
      </c>
      <c r="F28" s="61"/>
      <c r="G28" s="59"/>
      <c r="H28" s="46"/>
      <c r="I28" s="47"/>
      <c r="J28" s="2">
        <f t="shared" ca="1" si="1"/>
        <v>1</v>
      </c>
      <c r="T28" s="42"/>
      <c r="U28" s="44"/>
      <c r="V28" s="51" t="s">
        <v>3</v>
      </c>
      <c r="W28" s="52"/>
      <c r="X28" s="60" t="s">
        <v>4</v>
      </c>
      <c r="Y28" s="61"/>
      <c r="Z28" s="59"/>
      <c r="AA28" s="46"/>
      <c r="AB28" s="47"/>
    </row>
    <row r="29" spans="1:28" ht="15.75" customHeight="1">
      <c r="A29" s="48"/>
      <c r="B29" s="50"/>
      <c r="C29" s="4" t="s">
        <v>5</v>
      </c>
      <c r="D29" s="5">
        <f ca="1">ROUNDDOWN(A28/2,0)</f>
        <v>4</v>
      </c>
      <c r="E29" s="4" t="s">
        <v>6</v>
      </c>
      <c r="F29" s="5">
        <f ca="1">IF(G25="Town Guard", (5+D32)*F43, IF(G25="Hedge Mage", (2+D32)*F43, IF(G25="Peasant", (3+D32)*F43, IF(G25="Priest", (4+D32)*F43, IF(G25="Crusader", (10+D32)*F43, IF(G25="Wizard", (4+D32)*F43, IF(G25="Thief", (6+D32)*F43, (8+D32)*F43)))))))</f>
        <v>12</v>
      </c>
      <c r="G29" s="48"/>
      <c r="H29" s="49"/>
      <c r="I29" s="50"/>
      <c r="J29" s="2">
        <f t="shared" ca="1" si="1"/>
        <v>3</v>
      </c>
      <c r="T29" s="48"/>
      <c r="U29" s="50"/>
      <c r="V29" s="4" t="s">
        <v>5</v>
      </c>
      <c r="W29" s="5"/>
      <c r="X29" s="4" t="s">
        <v>6</v>
      </c>
      <c r="Y29" s="5"/>
      <c r="Z29" s="48"/>
      <c r="AA29" s="49"/>
      <c r="AB29" s="50"/>
    </row>
    <row r="30" spans="1:28" ht="15.75" customHeight="1">
      <c r="A30" s="54" t="s">
        <v>7</v>
      </c>
      <c r="B30" s="52"/>
      <c r="C30" s="4" t="s">
        <v>37</v>
      </c>
      <c r="D30" s="5">
        <f ca="1">ROUNDDOWN(A28/2,0)</f>
        <v>4</v>
      </c>
      <c r="E30" s="6"/>
      <c r="F30" s="7"/>
      <c r="G30" s="57" t="s">
        <v>9</v>
      </c>
      <c r="H30" s="58"/>
      <c r="I30" s="52"/>
      <c r="J30" s="2">
        <f t="shared" ca="1" si="1"/>
        <v>1</v>
      </c>
      <c r="T30" s="54" t="s">
        <v>7</v>
      </c>
      <c r="U30" s="52"/>
      <c r="V30" s="4" t="s">
        <v>8</v>
      </c>
      <c r="W30" s="5"/>
      <c r="X30" s="6"/>
      <c r="Y30" s="7"/>
      <c r="Z30" s="57" t="s">
        <v>9</v>
      </c>
      <c r="AA30" s="58"/>
      <c r="AB30" s="52"/>
    </row>
    <row r="31" spans="1:28" ht="15.75" customHeight="1">
      <c r="A31" s="55">
        <f ca="1">MAX(IF(D25="Dwarf", 2, IF(D25="Elf", -2,0))+J28, 1)</f>
        <v>3</v>
      </c>
      <c r="B31" s="44"/>
      <c r="C31" s="6"/>
      <c r="D31" s="7"/>
      <c r="E31" s="8" t="s">
        <v>10</v>
      </c>
      <c r="F31" s="9">
        <f ca="1">IF(G25="Town Guard", (2+D35)*F43, IF(G25="Hedge Mage", (5+D35)*F43, IF(G25="Peasant", (3+D35)*F43, IF(G25="Priest", (3+D35)*F43, IF(G25="Crusader", (4+D35)*F43, IF(G25="Wizard", (10+D35)*F43, IF(G25="Thief", (6+D35)*F43, (6+D35)*F43)))))))</f>
        <v>6</v>
      </c>
      <c r="G31" s="42"/>
      <c r="H31" s="43"/>
      <c r="I31" s="44"/>
      <c r="J31" s="2">
        <f ca="1">ROUND(RANDBETWEEN(1,4), 0 )</f>
        <v>3</v>
      </c>
      <c r="T31" s="55"/>
      <c r="U31" s="44"/>
      <c r="V31" s="6"/>
      <c r="W31" s="7"/>
      <c r="X31" s="8" t="s">
        <v>10</v>
      </c>
      <c r="Y31" s="9"/>
      <c r="Z31" s="42"/>
      <c r="AA31" s="43"/>
      <c r="AB31" s="44"/>
    </row>
    <row r="32" spans="1:28" ht="15.75" customHeight="1">
      <c r="A32" s="48"/>
      <c r="B32" s="50"/>
      <c r="C32" s="8" t="s">
        <v>12</v>
      </c>
      <c r="D32" s="10">
        <f ca="1">ROUNDDOWN(A31/2,0)</f>
        <v>1</v>
      </c>
      <c r="E32" s="6"/>
      <c r="F32" s="7"/>
      <c r="G32" s="48"/>
      <c r="H32" s="49"/>
      <c r="I32" s="50"/>
      <c r="T32" s="48"/>
      <c r="U32" s="50"/>
      <c r="V32" s="8" t="s">
        <v>12</v>
      </c>
      <c r="W32" s="10"/>
      <c r="X32" s="6"/>
      <c r="Y32" s="7"/>
      <c r="Z32" s="48"/>
      <c r="AA32" s="49"/>
      <c r="AB32" s="50"/>
    </row>
    <row r="33" spans="1:28" ht="15.75" customHeight="1">
      <c r="A33" s="56" t="s">
        <v>13</v>
      </c>
      <c r="B33" s="52"/>
      <c r="C33" s="8" t="s">
        <v>14</v>
      </c>
      <c r="D33" s="10">
        <f ca="1">ROUNDDOWN(A31/2,0)</f>
        <v>1</v>
      </c>
      <c r="E33" s="4" t="s">
        <v>15</v>
      </c>
      <c r="F33" s="5" t="str">
        <f ca="1">IF(OR(G25="Town Guard",G25="Crusader",G25="Hedge Mage",G25="Wizard"),"d6",IF(OR(G25="Peasant",G25="Thief"),"d8","d4"))</f>
        <v>d6</v>
      </c>
      <c r="G33" s="57" t="s">
        <v>16</v>
      </c>
      <c r="H33" s="58"/>
      <c r="I33" s="52"/>
      <c r="T33" s="56" t="s">
        <v>13</v>
      </c>
      <c r="U33" s="52"/>
      <c r="V33" s="8" t="s">
        <v>14</v>
      </c>
      <c r="W33" s="10"/>
      <c r="X33" s="4" t="s">
        <v>15</v>
      </c>
      <c r="Y33" s="5"/>
      <c r="Z33" s="57" t="s">
        <v>16</v>
      </c>
      <c r="AA33" s="58"/>
      <c r="AB33" s="52"/>
    </row>
    <row r="34" spans="1:28" ht="15.75" customHeight="1">
      <c r="A34" s="42">
        <f ca="1">MAX(IF(D25="Elf", 2, IF(D25="Human", -2,0))+J29, 1)</f>
        <v>3</v>
      </c>
      <c r="B34" s="44"/>
      <c r="C34" s="13"/>
      <c r="D34" s="7"/>
      <c r="E34" s="6"/>
      <c r="F34" s="12"/>
      <c r="G34" s="42"/>
      <c r="H34" s="43"/>
      <c r="I34" s="44"/>
      <c r="T34" s="42"/>
      <c r="U34" s="44"/>
      <c r="V34" s="13"/>
      <c r="W34" s="7"/>
      <c r="X34" s="6"/>
      <c r="Y34" s="12"/>
      <c r="Z34" s="42"/>
      <c r="AA34" s="43"/>
      <c r="AB34" s="44"/>
    </row>
    <row r="35" spans="1:28" ht="15.75" customHeight="1">
      <c r="A35" s="48"/>
      <c r="B35" s="50"/>
      <c r="C35" s="4" t="s">
        <v>19</v>
      </c>
      <c r="D35" s="5">
        <f ca="1">ROUNDDOWN(A34/2,0)</f>
        <v>1</v>
      </c>
      <c r="E35" s="8" t="s">
        <v>18</v>
      </c>
      <c r="F35" s="10">
        <f ca="1">IF(OR(G25="Town Guard",G25="Crusader",G25="Hedge Mage",G25="Wizard"),5,IF(OR(G25="Peasant",G25="Thief"),7,4))</f>
        <v>5</v>
      </c>
      <c r="G35" s="48"/>
      <c r="H35" s="49"/>
      <c r="I35" s="50"/>
      <c r="T35" s="48"/>
      <c r="U35" s="50"/>
      <c r="V35" s="4" t="s">
        <v>19</v>
      </c>
      <c r="W35" s="5"/>
      <c r="X35" s="8" t="s">
        <v>18</v>
      </c>
      <c r="Y35" s="10"/>
      <c r="Z35" s="48"/>
      <c r="AA35" s="49"/>
      <c r="AB35" s="50"/>
    </row>
    <row r="36" spans="1:28" ht="15.75" customHeight="1">
      <c r="A36" s="54" t="s">
        <v>20</v>
      </c>
      <c r="B36" s="52"/>
      <c r="C36" s="4" t="s">
        <v>21</v>
      </c>
      <c r="D36" s="5">
        <f ca="1">ROUNDDOWN(A34/2,0)</f>
        <v>1</v>
      </c>
      <c r="E36" s="13"/>
      <c r="F36" s="7"/>
      <c r="G36" s="57" t="s">
        <v>22</v>
      </c>
      <c r="H36" s="58"/>
      <c r="I36" s="52"/>
      <c r="T36" s="54" t="s">
        <v>20</v>
      </c>
      <c r="U36" s="52"/>
      <c r="V36" s="4" t="s">
        <v>21</v>
      </c>
      <c r="W36" s="5"/>
      <c r="X36" s="13"/>
      <c r="Y36" s="7"/>
      <c r="Z36" s="57" t="s">
        <v>22</v>
      </c>
      <c r="AA36" s="58"/>
      <c r="AB36" s="52"/>
    </row>
    <row r="37" spans="1:28" ht="15.75" customHeight="1">
      <c r="A37" s="55">
        <f ca="1">MAX(IF(D25="Halfling", 2, IF(D25="Dwarf", -2,0))+J30, 1)</f>
        <v>1</v>
      </c>
      <c r="B37" s="44"/>
      <c r="C37" s="11"/>
      <c r="D37" s="5"/>
      <c r="E37" s="11" t="s">
        <v>23</v>
      </c>
      <c r="F37" s="3"/>
      <c r="G37" s="42"/>
      <c r="H37" s="43"/>
      <c r="I37" s="44"/>
      <c r="T37" s="55"/>
      <c r="U37" s="44"/>
      <c r="V37" s="11"/>
      <c r="W37" s="5"/>
      <c r="X37" s="11" t="s">
        <v>23</v>
      </c>
      <c r="Y37" s="3"/>
      <c r="Z37" s="42"/>
      <c r="AA37" s="43"/>
      <c r="AB37" s="44"/>
    </row>
    <row r="38" spans="1:28" ht="15.75" customHeight="1">
      <c r="A38" s="48"/>
      <c r="B38" s="50"/>
      <c r="C38" s="8" t="s">
        <v>24</v>
      </c>
      <c r="D38" s="10">
        <f ca="1">ROUNDDOWN(A37/2,0)</f>
        <v>0</v>
      </c>
      <c r="E38" s="8" t="s">
        <v>38</v>
      </c>
      <c r="F38" s="14">
        <f ca="1">F43-1</f>
        <v>1</v>
      </c>
      <c r="G38" s="48"/>
      <c r="H38" s="49"/>
      <c r="I38" s="50"/>
      <c r="T38" s="48"/>
      <c r="U38" s="50"/>
      <c r="V38" s="8" t="s">
        <v>24</v>
      </c>
      <c r="W38" s="10"/>
      <c r="X38" s="8" t="s">
        <v>38</v>
      </c>
      <c r="Y38" s="14"/>
      <c r="Z38" s="48"/>
      <c r="AA38" s="49"/>
      <c r="AB38" s="50"/>
    </row>
    <row r="39" spans="1:28" ht="15.75" customHeight="1">
      <c r="A39" s="62" t="s">
        <v>26</v>
      </c>
      <c r="B39" s="63"/>
      <c r="C39" s="17" t="s">
        <v>27</v>
      </c>
      <c r="D39" s="10">
        <f ca="1">ROUNDDOWN(A37/2,0)</f>
        <v>0</v>
      </c>
      <c r="E39" s="15" t="s">
        <v>28</v>
      </c>
      <c r="F39" s="16">
        <f ca="1">IF(J26=5, 8, 6)+(F43-1)</f>
        <v>7</v>
      </c>
      <c r="G39" s="57" t="s">
        <v>29</v>
      </c>
      <c r="H39" s="58"/>
      <c r="I39" s="52"/>
      <c r="T39" s="62" t="s">
        <v>26</v>
      </c>
      <c r="U39" s="63"/>
      <c r="V39" s="17" t="s">
        <v>27</v>
      </c>
      <c r="W39" s="10"/>
      <c r="X39" s="15" t="s">
        <v>28</v>
      </c>
      <c r="Y39" s="16"/>
      <c r="Z39" s="57" t="s">
        <v>29</v>
      </c>
      <c r="AA39" s="58"/>
      <c r="AB39" s="52"/>
    </row>
    <row r="40" spans="1:28" ht="15.75" customHeight="1">
      <c r="A40" s="64"/>
      <c r="B40" s="43"/>
      <c r="C40" s="44"/>
      <c r="D40" s="6"/>
      <c r="E40" s="6"/>
      <c r="F40" s="12"/>
      <c r="G40" s="42"/>
      <c r="H40" s="43"/>
      <c r="I40" s="44"/>
      <c r="T40" s="64"/>
      <c r="U40" s="43"/>
      <c r="V40" s="44"/>
      <c r="W40" s="6"/>
      <c r="X40" s="6"/>
      <c r="Y40" s="12"/>
      <c r="Z40" s="42"/>
      <c r="AA40" s="43"/>
      <c r="AB40" s="44"/>
    </row>
    <row r="41" spans="1:28" ht="15.75" customHeight="1">
      <c r="A41" s="45"/>
      <c r="B41" s="46"/>
      <c r="C41" s="47"/>
      <c r="D41" s="6"/>
      <c r="E41" s="4" t="s">
        <v>30</v>
      </c>
      <c r="F41" s="5"/>
      <c r="G41" s="48"/>
      <c r="H41" s="49"/>
      <c r="I41" s="50"/>
      <c r="T41" s="45"/>
      <c r="U41" s="46"/>
      <c r="V41" s="47"/>
      <c r="W41" s="6"/>
      <c r="X41" s="4" t="s">
        <v>30</v>
      </c>
      <c r="Y41" s="5"/>
      <c r="Z41" s="48"/>
      <c r="AA41" s="49"/>
      <c r="AB41" s="50"/>
    </row>
    <row r="42" spans="1:28" ht="15.75" customHeight="1">
      <c r="A42" s="65" t="s">
        <v>31</v>
      </c>
      <c r="B42" s="49"/>
      <c r="C42" s="50"/>
      <c r="D42" s="6"/>
      <c r="E42" s="6"/>
      <c r="F42" s="7"/>
      <c r="G42" s="42" t="s">
        <v>32</v>
      </c>
      <c r="H42" s="43"/>
      <c r="I42" s="44"/>
      <c r="T42" s="65" t="s">
        <v>31</v>
      </c>
      <c r="U42" s="49"/>
      <c r="V42" s="50"/>
      <c r="W42" s="6"/>
      <c r="X42" s="6"/>
      <c r="Y42" s="7"/>
      <c r="Z42" s="42" t="s">
        <v>32</v>
      </c>
      <c r="AA42" s="43"/>
      <c r="AB42" s="44"/>
    </row>
    <row r="43" spans="1:28" ht="15" customHeight="1">
      <c r="A43" s="42"/>
      <c r="B43" s="43"/>
      <c r="C43" s="44"/>
      <c r="D43" s="6"/>
      <c r="E43" s="8" t="s">
        <v>33</v>
      </c>
      <c r="F43" s="10">
        <f ca="1">ROUND(RANDBETWEEN(1,2), 0 )</f>
        <v>2</v>
      </c>
      <c r="G43" s="64"/>
      <c r="H43" s="43"/>
      <c r="I43" s="44"/>
      <c r="T43" s="42"/>
      <c r="U43" s="43"/>
      <c r="V43" s="44"/>
      <c r="W43" s="6"/>
      <c r="X43" s="8" t="s">
        <v>33</v>
      </c>
      <c r="Y43" s="10"/>
      <c r="Z43" s="64"/>
      <c r="AA43" s="43"/>
      <c r="AB43" s="44"/>
    </row>
    <row r="44" spans="1:28" ht="15" customHeight="1">
      <c r="A44" s="45"/>
      <c r="B44" s="46"/>
      <c r="C44" s="47"/>
      <c r="D44" s="6"/>
      <c r="E44" s="6"/>
      <c r="F44" s="7"/>
      <c r="G44" s="45"/>
      <c r="H44" s="46"/>
      <c r="I44" s="47"/>
      <c r="T44" s="45"/>
      <c r="U44" s="46"/>
      <c r="V44" s="47"/>
      <c r="W44" s="6"/>
      <c r="X44" s="6"/>
      <c r="Y44" s="7"/>
      <c r="Z44" s="45"/>
      <c r="AA44" s="46"/>
      <c r="AB44" s="47"/>
    </row>
    <row r="45" spans="1:28" ht="15.75" customHeight="1">
      <c r="A45" s="65" t="s">
        <v>34</v>
      </c>
      <c r="B45" s="49"/>
      <c r="C45" s="50"/>
      <c r="D45" s="6"/>
      <c r="E45" s="6"/>
      <c r="F45" s="7"/>
      <c r="G45" s="65" t="s">
        <v>36</v>
      </c>
      <c r="H45" s="49"/>
      <c r="I45" s="50"/>
      <c r="T45" s="65" t="s">
        <v>34</v>
      </c>
      <c r="U45" s="49"/>
      <c r="V45" s="50"/>
      <c r="W45" s="6"/>
      <c r="X45" s="6"/>
      <c r="Y45" s="7"/>
      <c r="Z45" s="65" t="s">
        <v>36</v>
      </c>
      <c r="AA45" s="49"/>
      <c r="AB45" s="50"/>
    </row>
    <row r="46" spans="1:28" ht="15.75" customHeight="1"/>
    <row r="47" spans="1:28" ht="15.75" customHeight="1"/>
    <row r="48" spans="1:2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4">
    <mergeCell ref="G21:I21"/>
    <mergeCell ref="T16:V17"/>
    <mergeCell ref="T18:V18"/>
    <mergeCell ref="T19:V20"/>
    <mergeCell ref="T21:V21"/>
    <mergeCell ref="Z21:AB21"/>
    <mergeCell ref="T6:U6"/>
    <mergeCell ref="T7:U8"/>
    <mergeCell ref="T9:U9"/>
    <mergeCell ref="T10:U11"/>
    <mergeCell ref="T12:U12"/>
    <mergeCell ref="T13:U14"/>
    <mergeCell ref="T15:U15"/>
    <mergeCell ref="T1:V3"/>
    <mergeCell ref="Z1:AB2"/>
    <mergeCell ref="D3:F3"/>
    <mergeCell ref="G3:I3"/>
    <mergeCell ref="Z3:AB3"/>
    <mergeCell ref="G6:I6"/>
    <mergeCell ref="G7:I8"/>
    <mergeCell ref="W1:Y2"/>
    <mergeCell ref="W3:Y3"/>
    <mergeCell ref="T4:U5"/>
    <mergeCell ref="V4:W4"/>
    <mergeCell ref="X4:Y4"/>
    <mergeCell ref="Z4:AB5"/>
    <mergeCell ref="Z6:AB6"/>
    <mergeCell ref="Z28:AB29"/>
    <mergeCell ref="T30:U30"/>
    <mergeCell ref="Z30:AB30"/>
    <mergeCell ref="Z31:AB32"/>
    <mergeCell ref="T42:V42"/>
    <mergeCell ref="T43:V44"/>
    <mergeCell ref="T45:V45"/>
    <mergeCell ref="T31:U32"/>
    <mergeCell ref="T33:U33"/>
    <mergeCell ref="T34:U35"/>
    <mergeCell ref="T36:U36"/>
    <mergeCell ref="T37:U38"/>
    <mergeCell ref="T39:U39"/>
    <mergeCell ref="T40:V41"/>
    <mergeCell ref="Z43:AB44"/>
    <mergeCell ref="Z45:AB45"/>
    <mergeCell ref="Z33:AB33"/>
    <mergeCell ref="Z34:AB35"/>
    <mergeCell ref="Z36:AB36"/>
    <mergeCell ref="Z37:AB38"/>
    <mergeCell ref="Z39:AB39"/>
    <mergeCell ref="Z40:AB41"/>
    <mergeCell ref="Z42:AB42"/>
    <mergeCell ref="A30:B30"/>
    <mergeCell ref="G30:I30"/>
    <mergeCell ref="A31:B32"/>
    <mergeCell ref="G31:I32"/>
    <mergeCell ref="A33:B33"/>
    <mergeCell ref="G33:I33"/>
    <mergeCell ref="G34:I35"/>
    <mergeCell ref="Z7:AB8"/>
    <mergeCell ref="Z9:AB9"/>
    <mergeCell ref="Z10:AB11"/>
    <mergeCell ref="Z12:AB12"/>
    <mergeCell ref="Z13:AB14"/>
    <mergeCell ref="Z15:AB15"/>
    <mergeCell ref="Z16:AB17"/>
    <mergeCell ref="Z18:AB18"/>
    <mergeCell ref="Z19:AB20"/>
    <mergeCell ref="T25:V27"/>
    <mergeCell ref="W25:Y26"/>
    <mergeCell ref="Z25:AB26"/>
    <mergeCell ref="W27:Y27"/>
    <mergeCell ref="Z27:AB27"/>
    <mergeCell ref="T28:U29"/>
    <mergeCell ref="V28:W28"/>
    <mergeCell ref="X28:Y28"/>
    <mergeCell ref="A34:B35"/>
    <mergeCell ref="A36:B36"/>
    <mergeCell ref="A37:B38"/>
    <mergeCell ref="A39:B39"/>
    <mergeCell ref="A40:C41"/>
    <mergeCell ref="A42:C42"/>
    <mergeCell ref="A43:C44"/>
    <mergeCell ref="A45:C45"/>
    <mergeCell ref="G36:I36"/>
    <mergeCell ref="G37:I38"/>
    <mergeCell ref="G39:I39"/>
    <mergeCell ref="G40:I41"/>
    <mergeCell ref="G42:I42"/>
    <mergeCell ref="G43:I44"/>
    <mergeCell ref="G45:I45"/>
    <mergeCell ref="A10:B11"/>
    <mergeCell ref="G10:I11"/>
    <mergeCell ref="A12:B12"/>
    <mergeCell ref="G12:I12"/>
    <mergeCell ref="G13:I14"/>
    <mergeCell ref="G27:I27"/>
    <mergeCell ref="G28:I29"/>
    <mergeCell ref="A25:C27"/>
    <mergeCell ref="D25:F26"/>
    <mergeCell ref="G25:I26"/>
    <mergeCell ref="D27:F27"/>
    <mergeCell ref="A28:B29"/>
    <mergeCell ref="C28:D28"/>
    <mergeCell ref="E28:F28"/>
    <mergeCell ref="A13:B14"/>
    <mergeCell ref="A15:B15"/>
    <mergeCell ref="A16:C17"/>
    <mergeCell ref="A18:C18"/>
    <mergeCell ref="A19:C20"/>
    <mergeCell ref="A21:C21"/>
    <mergeCell ref="G15:I15"/>
    <mergeCell ref="G16:I17"/>
    <mergeCell ref="G18:I18"/>
    <mergeCell ref="G19:I20"/>
    <mergeCell ref="A1:C3"/>
    <mergeCell ref="A4:B5"/>
    <mergeCell ref="C4:D4"/>
    <mergeCell ref="E4:F4"/>
    <mergeCell ref="G4:I5"/>
    <mergeCell ref="A6:B6"/>
    <mergeCell ref="A7:B8"/>
    <mergeCell ref="A9:B9"/>
    <mergeCell ref="G9:I9"/>
    <mergeCell ref="D1:F2"/>
    <mergeCell ref="G1:I2"/>
  </mergeCell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J35"/>
  <sheetViews>
    <sheetView workbookViewId="0"/>
  </sheetViews>
  <sheetFormatPr defaultColWidth="14.42578125" defaultRowHeight="15" customHeight="1"/>
  <cols>
    <col min="1" max="31" width="3" customWidth="1"/>
    <col min="32" max="36" width="9.85546875" customWidth="1"/>
  </cols>
  <sheetData>
    <row r="1" spans="1:36" ht="15" customHeight="1">
      <c r="A1" s="30"/>
      <c r="B1" s="30"/>
      <c r="C1" s="30"/>
      <c r="D1" s="30"/>
      <c r="E1" s="30"/>
      <c r="F1" s="31"/>
      <c r="G1" s="31"/>
      <c r="H1" s="31"/>
      <c r="I1" s="31"/>
      <c r="J1" s="31"/>
      <c r="K1" s="31"/>
      <c r="L1" s="32"/>
      <c r="M1" s="32"/>
      <c r="N1" s="32"/>
      <c r="O1" s="32"/>
      <c r="P1" s="32"/>
      <c r="Q1" s="32"/>
      <c r="R1" s="32"/>
      <c r="S1" s="32"/>
      <c r="T1" s="32"/>
      <c r="U1" s="32"/>
      <c r="V1" s="32"/>
      <c r="W1" s="32"/>
      <c r="X1" s="32"/>
      <c r="Y1" s="32"/>
      <c r="Z1" s="32"/>
      <c r="AA1" s="32"/>
      <c r="AB1" s="32"/>
      <c r="AC1" s="32"/>
      <c r="AD1" s="32"/>
      <c r="AE1" s="23"/>
      <c r="AF1" s="77" t="s">
        <v>453</v>
      </c>
      <c r="AG1" s="46"/>
      <c r="AH1" s="46"/>
      <c r="AI1" s="46"/>
      <c r="AJ1" s="46"/>
    </row>
    <row r="2" spans="1:36" ht="15" customHeight="1">
      <c r="A2" s="30"/>
      <c r="B2" s="30"/>
      <c r="C2" s="30"/>
      <c r="D2" s="30"/>
      <c r="E2" s="30"/>
      <c r="F2" s="31"/>
      <c r="G2" s="31"/>
      <c r="H2" s="31"/>
      <c r="I2" s="31"/>
      <c r="J2" s="31"/>
      <c r="K2" s="31"/>
      <c r="L2" s="32"/>
      <c r="M2" s="32"/>
      <c r="N2" s="32"/>
      <c r="O2" s="32"/>
      <c r="P2" s="32"/>
      <c r="Q2" s="32"/>
      <c r="R2" s="32"/>
      <c r="S2" s="32"/>
      <c r="T2" s="33"/>
      <c r="U2" s="33"/>
      <c r="V2" s="33"/>
      <c r="W2" s="33"/>
      <c r="X2" s="32"/>
      <c r="Y2" s="34"/>
      <c r="Z2" s="34"/>
      <c r="AA2" s="34"/>
      <c r="AB2" s="34"/>
      <c r="AC2" s="34"/>
      <c r="AD2" s="32"/>
      <c r="AE2" s="23"/>
      <c r="AF2" s="35"/>
      <c r="AG2" s="2" t="s">
        <v>461</v>
      </c>
    </row>
    <row r="3" spans="1:36" ht="15" customHeight="1">
      <c r="A3" s="30"/>
      <c r="B3" s="30"/>
      <c r="C3" s="30"/>
      <c r="D3" s="30"/>
      <c r="E3" s="30"/>
      <c r="F3" s="31"/>
      <c r="G3" s="31"/>
      <c r="H3" s="31"/>
      <c r="I3" s="31"/>
      <c r="J3" s="31"/>
      <c r="K3" s="31"/>
      <c r="L3" s="32"/>
      <c r="M3" s="32"/>
      <c r="N3" s="32"/>
      <c r="O3" s="32"/>
      <c r="P3" s="32"/>
      <c r="Q3" s="32"/>
      <c r="R3" s="32"/>
      <c r="S3" s="32"/>
      <c r="T3" s="33"/>
      <c r="U3" s="33"/>
      <c r="V3" s="33"/>
      <c r="W3" s="33"/>
      <c r="X3" s="32"/>
      <c r="Y3" s="34"/>
      <c r="Z3" s="34"/>
      <c r="AA3" s="34"/>
      <c r="AB3" s="34"/>
      <c r="AC3" s="34"/>
      <c r="AD3" s="32"/>
      <c r="AE3" s="23"/>
      <c r="AF3" s="29"/>
      <c r="AG3" s="2" t="s">
        <v>458</v>
      </c>
    </row>
    <row r="4" spans="1:36" ht="15" customHeight="1">
      <c r="A4" s="30"/>
      <c r="B4" s="30"/>
      <c r="C4" s="30"/>
      <c r="D4" s="30"/>
      <c r="E4" s="30"/>
      <c r="F4" s="31"/>
      <c r="G4" s="31"/>
      <c r="H4" s="31"/>
      <c r="I4" s="31"/>
      <c r="J4" s="31"/>
      <c r="K4" s="31"/>
      <c r="L4" s="32"/>
      <c r="M4" s="32"/>
      <c r="N4" s="32"/>
      <c r="O4" s="32"/>
      <c r="P4" s="32"/>
      <c r="Q4" s="32"/>
      <c r="R4" s="32"/>
      <c r="S4" s="32"/>
      <c r="T4" s="33"/>
      <c r="U4" s="33"/>
      <c r="V4" s="33"/>
      <c r="W4" s="33"/>
      <c r="X4" s="32"/>
      <c r="Y4" s="34"/>
      <c r="Z4" s="34"/>
      <c r="AA4" s="34"/>
      <c r="AB4" s="34"/>
      <c r="AC4" s="34"/>
      <c r="AD4" s="32"/>
      <c r="AE4" s="23"/>
      <c r="AF4" s="34"/>
      <c r="AG4" s="2" t="s">
        <v>462</v>
      </c>
    </row>
    <row r="5" spans="1:36" ht="15" customHeight="1">
      <c r="A5" s="31"/>
      <c r="B5" s="31"/>
      <c r="C5" s="31"/>
      <c r="D5" s="31"/>
      <c r="E5" s="31"/>
      <c r="F5" s="31"/>
      <c r="G5" s="31"/>
      <c r="H5" s="31"/>
      <c r="I5" s="31"/>
      <c r="J5" s="31"/>
      <c r="K5" s="31"/>
      <c r="L5" s="32"/>
      <c r="M5" s="32"/>
      <c r="N5" s="32"/>
      <c r="O5" s="32"/>
      <c r="P5" s="32"/>
      <c r="Q5" s="32"/>
      <c r="R5" s="32"/>
      <c r="S5" s="32"/>
      <c r="T5" s="33"/>
      <c r="U5" s="33"/>
      <c r="V5" s="33"/>
      <c r="W5" s="33"/>
      <c r="X5" s="32"/>
      <c r="Y5" s="34"/>
      <c r="Z5" s="34"/>
      <c r="AA5" s="34"/>
      <c r="AB5" s="34"/>
      <c r="AC5" s="34"/>
      <c r="AD5" s="32"/>
      <c r="AE5" s="23"/>
      <c r="AF5" s="31"/>
      <c r="AG5" s="2" t="s">
        <v>463</v>
      </c>
    </row>
    <row r="6" spans="1:36" ht="15" customHeight="1">
      <c r="A6" s="31"/>
      <c r="B6" s="31"/>
      <c r="C6" s="31"/>
      <c r="D6" s="31"/>
      <c r="E6" s="31"/>
      <c r="F6" s="31"/>
      <c r="G6" s="31"/>
      <c r="H6" s="31"/>
      <c r="I6" s="31"/>
      <c r="J6" s="31"/>
      <c r="K6" s="31"/>
      <c r="L6" s="32"/>
      <c r="M6" s="32"/>
      <c r="N6" s="32"/>
      <c r="O6" s="32"/>
      <c r="P6" s="32"/>
      <c r="Q6" s="32"/>
      <c r="R6" s="32"/>
      <c r="S6" s="32"/>
      <c r="T6" s="32"/>
      <c r="U6" s="32"/>
      <c r="V6" s="32"/>
      <c r="W6" s="32"/>
      <c r="X6" s="32"/>
      <c r="Y6" s="34"/>
      <c r="Z6" s="34"/>
      <c r="AA6" s="34"/>
      <c r="AB6" s="34"/>
      <c r="AC6" s="34"/>
      <c r="AD6" s="32"/>
      <c r="AE6" s="23"/>
      <c r="AF6" s="30"/>
      <c r="AG6" s="2" t="s">
        <v>457</v>
      </c>
    </row>
    <row r="7" spans="1:36" ht="15" customHeight="1">
      <c r="A7" s="31"/>
      <c r="B7" s="31"/>
      <c r="C7" s="31"/>
      <c r="D7" s="31"/>
      <c r="E7" s="31"/>
      <c r="F7" s="31"/>
      <c r="G7" s="31"/>
      <c r="H7" s="31"/>
      <c r="I7" s="31"/>
      <c r="J7" s="31"/>
      <c r="K7" s="31"/>
      <c r="L7" s="32"/>
      <c r="M7" s="32"/>
      <c r="N7" s="32"/>
      <c r="O7" s="32"/>
      <c r="P7" s="32"/>
      <c r="Q7" s="32"/>
      <c r="R7" s="32"/>
      <c r="S7" s="32"/>
      <c r="T7" s="32"/>
      <c r="U7" s="32"/>
      <c r="V7" s="32"/>
      <c r="W7" s="32"/>
      <c r="X7" s="32"/>
      <c r="Y7" s="36"/>
      <c r="Z7" s="36"/>
      <c r="AA7" s="36"/>
      <c r="AB7" s="36"/>
      <c r="AC7" s="36"/>
      <c r="AD7" s="32"/>
      <c r="AE7" s="23"/>
      <c r="AF7" s="37"/>
      <c r="AG7" s="2" t="s">
        <v>464</v>
      </c>
    </row>
    <row r="8" spans="1:36" ht="15" customHeight="1">
      <c r="A8" s="31"/>
      <c r="B8" s="31"/>
      <c r="C8" s="31"/>
      <c r="D8" s="31"/>
      <c r="E8" s="31"/>
      <c r="F8" s="31"/>
      <c r="G8" s="31"/>
      <c r="H8" s="31"/>
      <c r="I8" s="31"/>
      <c r="J8" s="31"/>
      <c r="K8" s="31"/>
      <c r="L8" s="32"/>
      <c r="M8" s="32"/>
      <c r="N8" s="32"/>
      <c r="O8" s="32"/>
      <c r="P8" s="33"/>
      <c r="Q8" s="33"/>
      <c r="R8" s="33"/>
      <c r="S8" s="33"/>
      <c r="T8" s="32"/>
      <c r="U8" s="32"/>
      <c r="V8" s="32"/>
      <c r="W8" s="32"/>
      <c r="X8" s="32"/>
      <c r="Y8" s="36"/>
      <c r="Z8" s="36"/>
      <c r="AA8" s="36"/>
      <c r="AB8" s="36"/>
      <c r="AC8" s="36"/>
      <c r="AD8" s="32"/>
      <c r="AE8" s="23"/>
      <c r="AF8" s="36"/>
      <c r="AG8" s="2" t="s">
        <v>465</v>
      </c>
    </row>
    <row r="9" spans="1:36" ht="15" customHeight="1">
      <c r="A9" s="32"/>
      <c r="B9" s="32"/>
      <c r="C9" s="32"/>
      <c r="D9" s="32"/>
      <c r="E9" s="32"/>
      <c r="F9" s="32"/>
      <c r="G9" s="32"/>
      <c r="H9" s="32"/>
      <c r="I9" s="32"/>
      <c r="J9" s="32"/>
      <c r="K9" s="32"/>
      <c r="L9" s="32"/>
      <c r="M9" s="32"/>
      <c r="N9" s="32"/>
      <c r="O9" s="32"/>
      <c r="P9" s="33"/>
      <c r="Q9" s="33"/>
      <c r="R9" s="33"/>
      <c r="S9" s="33"/>
      <c r="T9" s="32"/>
      <c r="U9" s="32"/>
      <c r="V9" s="32"/>
      <c r="W9" s="32"/>
      <c r="X9" s="32"/>
      <c r="Y9" s="32"/>
      <c r="Z9" s="32"/>
      <c r="AA9" s="32"/>
      <c r="AB9" s="32"/>
      <c r="AC9" s="32"/>
      <c r="AD9" s="32"/>
      <c r="AE9" s="23"/>
      <c r="AF9" s="33"/>
      <c r="AG9" s="2" t="s">
        <v>460</v>
      </c>
    </row>
    <row r="10" spans="1:36" ht="15" customHeight="1">
      <c r="A10" s="32"/>
      <c r="B10" s="32"/>
      <c r="C10" s="32"/>
      <c r="D10" s="32"/>
      <c r="E10" s="32"/>
      <c r="F10" s="32"/>
      <c r="G10" s="32"/>
      <c r="H10" s="32"/>
      <c r="I10" s="32"/>
      <c r="J10" s="32"/>
      <c r="K10" s="32"/>
      <c r="L10" s="32"/>
      <c r="M10" s="32"/>
      <c r="N10" s="32"/>
      <c r="O10" s="32"/>
      <c r="P10" s="33"/>
      <c r="Q10" s="33"/>
      <c r="R10" s="33"/>
      <c r="S10" s="33"/>
      <c r="T10" s="32"/>
      <c r="U10" s="32"/>
      <c r="V10" s="32"/>
      <c r="W10" s="32"/>
      <c r="X10" s="32"/>
      <c r="Y10" s="32"/>
      <c r="Z10" s="32"/>
      <c r="AA10" s="32"/>
      <c r="AB10" s="32"/>
      <c r="AC10" s="32"/>
      <c r="AD10" s="32"/>
      <c r="AE10" s="23"/>
      <c r="AF10" s="32"/>
      <c r="AG10" s="2" t="s">
        <v>466</v>
      </c>
    </row>
    <row r="11" spans="1:36" ht="15" customHeight="1">
      <c r="A11" s="32"/>
      <c r="B11" s="32"/>
      <c r="C11" s="32"/>
      <c r="D11" s="32"/>
      <c r="E11" s="32"/>
      <c r="F11" s="32"/>
      <c r="G11" s="32"/>
      <c r="H11" s="32"/>
      <c r="I11" s="32"/>
      <c r="J11" s="32"/>
      <c r="K11" s="32"/>
      <c r="L11" s="32"/>
      <c r="M11" s="32"/>
      <c r="N11" s="32"/>
      <c r="O11" s="32"/>
      <c r="P11" s="33"/>
      <c r="Q11" s="33"/>
      <c r="R11" s="33"/>
      <c r="S11" s="33"/>
      <c r="T11" s="32"/>
      <c r="U11" s="32"/>
      <c r="V11" s="32"/>
      <c r="W11" s="32"/>
      <c r="X11" s="32"/>
      <c r="Y11" s="32"/>
      <c r="Z11" s="32"/>
      <c r="AA11" s="32"/>
      <c r="AB11" s="32"/>
      <c r="AC11" s="32"/>
      <c r="AD11" s="32"/>
      <c r="AE11" s="23"/>
    </row>
    <row r="12" spans="1:36" ht="15" customHeight="1">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23"/>
    </row>
    <row r="13" spans="1:36" ht="15" customHeight="1">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23"/>
    </row>
    <row r="14" spans="1:36" ht="15"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23"/>
    </row>
    <row r="15" spans="1:36" ht="15" customHeight="1">
      <c r="A15" s="32"/>
      <c r="B15" s="32"/>
      <c r="C15" s="32"/>
      <c r="D15" s="32"/>
      <c r="E15" s="32"/>
      <c r="F15" s="32"/>
      <c r="G15" s="32"/>
      <c r="H15" s="32"/>
      <c r="I15" s="32"/>
      <c r="J15" s="32"/>
      <c r="K15" s="35"/>
      <c r="L15" s="35"/>
      <c r="M15" s="35"/>
      <c r="N15" s="35"/>
      <c r="O15" s="35"/>
      <c r="P15" s="35"/>
      <c r="Q15" s="35"/>
      <c r="R15" s="35"/>
      <c r="S15" s="35"/>
      <c r="T15" s="32"/>
      <c r="U15" s="32"/>
      <c r="V15" s="32"/>
      <c r="W15" s="32"/>
      <c r="X15" s="32"/>
      <c r="Y15" s="32"/>
      <c r="Z15" s="33"/>
      <c r="AA15" s="33"/>
      <c r="AB15" s="33"/>
      <c r="AC15" s="33"/>
      <c r="AD15" s="32"/>
      <c r="AE15" s="23"/>
    </row>
    <row r="16" spans="1:36" ht="15" customHeight="1">
      <c r="A16" s="32"/>
      <c r="B16" s="32"/>
      <c r="C16" s="32"/>
      <c r="D16" s="32"/>
      <c r="E16" s="32"/>
      <c r="F16" s="32"/>
      <c r="G16" s="32"/>
      <c r="H16" s="32"/>
      <c r="I16" s="32"/>
      <c r="J16" s="32"/>
      <c r="K16" s="35"/>
      <c r="L16" s="35"/>
      <c r="M16" s="35"/>
      <c r="N16" s="35"/>
      <c r="O16" s="35"/>
      <c r="P16" s="35"/>
      <c r="Q16" s="35"/>
      <c r="R16" s="35"/>
      <c r="S16" s="35"/>
      <c r="T16" s="32"/>
      <c r="U16" s="32"/>
      <c r="V16" s="32"/>
      <c r="W16" s="32"/>
      <c r="X16" s="32"/>
      <c r="Y16" s="32"/>
      <c r="Z16" s="33"/>
      <c r="AA16" s="33"/>
      <c r="AB16" s="33"/>
      <c r="AC16" s="33"/>
      <c r="AD16" s="32"/>
      <c r="AE16" s="38"/>
    </row>
    <row r="17" spans="1:31" ht="15" customHeight="1">
      <c r="A17" s="32"/>
      <c r="B17" s="32"/>
      <c r="C17" s="32"/>
      <c r="D17" s="32"/>
      <c r="E17" s="32"/>
      <c r="F17" s="32"/>
      <c r="G17" s="32"/>
      <c r="H17" s="32"/>
      <c r="I17" s="32"/>
      <c r="J17" s="32"/>
      <c r="K17" s="35"/>
      <c r="L17" s="35"/>
      <c r="M17" s="35"/>
      <c r="N17" s="35"/>
      <c r="O17" s="35"/>
      <c r="P17" s="35"/>
      <c r="Q17" s="35"/>
      <c r="R17" s="35"/>
      <c r="S17" s="35"/>
      <c r="T17" s="32"/>
      <c r="U17" s="32"/>
      <c r="V17" s="32"/>
      <c r="W17" s="32"/>
      <c r="X17" s="32"/>
      <c r="Y17" s="32"/>
      <c r="Z17" s="33"/>
      <c r="AA17" s="33"/>
      <c r="AB17" s="33"/>
      <c r="AC17" s="33"/>
      <c r="AD17" s="32"/>
      <c r="AE17" s="38"/>
    </row>
    <row r="18" spans="1:31" ht="15" customHeight="1">
      <c r="A18" s="33"/>
      <c r="B18" s="33"/>
      <c r="C18" s="33"/>
      <c r="D18" s="33"/>
      <c r="E18" s="32"/>
      <c r="F18" s="32"/>
      <c r="G18" s="32"/>
      <c r="H18" s="32"/>
      <c r="I18" s="32"/>
      <c r="J18" s="32"/>
      <c r="K18" s="35"/>
      <c r="L18" s="35"/>
      <c r="M18" s="35"/>
      <c r="N18" s="35"/>
      <c r="O18" s="35"/>
      <c r="P18" s="35"/>
      <c r="Q18" s="35"/>
      <c r="R18" s="35"/>
      <c r="S18" s="35"/>
      <c r="T18" s="32"/>
      <c r="U18" s="32"/>
      <c r="V18" s="32"/>
      <c r="W18" s="32"/>
      <c r="X18" s="32"/>
      <c r="Y18" s="32"/>
      <c r="Z18" s="33"/>
      <c r="AA18" s="33"/>
      <c r="AB18" s="33"/>
      <c r="AC18" s="33"/>
      <c r="AD18" s="32"/>
      <c r="AE18" s="38"/>
    </row>
    <row r="19" spans="1:31" ht="15" customHeight="1">
      <c r="A19" s="33"/>
      <c r="B19" s="33"/>
      <c r="C19" s="33"/>
      <c r="D19" s="33"/>
      <c r="E19" s="32"/>
      <c r="F19" s="32"/>
      <c r="G19" s="32"/>
      <c r="H19" s="32"/>
      <c r="I19" s="32"/>
      <c r="J19" s="32"/>
      <c r="K19" s="35"/>
      <c r="L19" s="35"/>
      <c r="M19" s="35"/>
      <c r="N19" s="35"/>
      <c r="O19" s="35"/>
      <c r="P19" s="35"/>
      <c r="Q19" s="35"/>
      <c r="R19" s="35"/>
      <c r="S19" s="35"/>
      <c r="T19" s="32"/>
      <c r="U19" s="32"/>
      <c r="V19" s="32"/>
      <c r="W19" s="32"/>
      <c r="X19" s="32"/>
      <c r="Y19" s="32"/>
      <c r="Z19" s="32"/>
      <c r="AA19" s="32"/>
      <c r="AB19" s="32"/>
      <c r="AC19" s="32"/>
      <c r="AD19" s="32"/>
      <c r="AE19" s="38"/>
    </row>
    <row r="20" spans="1:31" ht="15" customHeight="1">
      <c r="A20" s="33"/>
      <c r="B20" s="33"/>
      <c r="C20" s="33"/>
      <c r="D20" s="33"/>
      <c r="E20" s="32"/>
      <c r="F20" s="32"/>
      <c r="G20" s="32"/>
      <c r="H20" s="32"/>
      <c r="I20" s="32"/>
      <c r="J20" s="32"/>
      <c r="K20" s="35"/>
      <c r="L20" s="35"/>
      <c r="M20" s="35"/>
      <c r="N20" s="35"/>
      <c r="O20" s="35"/>
      <c r="P20" s="35"/>
      <c r="Q20" s="35"/>
      <c r="R20" s="35"/>
      <c r="S20" s="35"/>
      <c r="T20" s="32"/>
      <c r="U20" s="32"/>
      <c r="V20" s="32"/>
      <c r="W20" s="32"/>
      <c r="X20" s="32"/>
      <c r="Y20" s="32"/>
      <c r="Z20" s="32"/>
      <c r="AA20" s="32"/>
      <c r="AB20" s="32"/>
      <c r="AC20" s="32"/>
      <c r="AD20" s="32"/>
      <c r="AE20" s="38"/>
    </row>
    <row r="21" spans="1:31" ht="15" customHeight="1">
      <c r="A21" s="33"/>
      <c r="B21" s="33"/>
      <c r="C21" s="33"/>
      <c r="D21" s="33"/>
      <c r="E21" s="32"/>
      <c r="F21" s="32"/>
      <c r="G21" s="32"/>
      <c r="H21" s="32"/>
      <c r="I21" s="32"/>
      <c r="J21" s="32"/>
      <c r="K21" s="35"/>
      <c r="L21" s="35"/>
      <c r="M21" s="35"/>
      <c r="N21" s="35"/>
      <c r="O21" s="35"/>
      <c r="P21" s="35"/>
      <c r="Q21" s="35"/>
      <c r="R21" s="35"/>
      <c r="S21" s="35"/>
      <c r="T21" s="32"/>
      <c r="U21" s="32"/>
      <c r="V21" s="32"/>
      <c r="W21" s="32"/>
      <c r="X21" s="32"/>
      <c r="Y21" s="32"/>
      <c r="Z21" s="32"/>
      <c r="AA21" s="32"/>
      <c r="AB21" s="32"/>
      <c r="AC21" s="32"/>
      <c r="AD21" s="32"/>
      <c r="AE21" s="38"/>
    </row>
    <row r="22" spans="1:31" ht="15" customHeight="1">
      <c r="A22" s="32"/>
      <c r="B22" s="32"/>
      <c r="C22" s="32"/>
      <c r="D22" s="32"/>
      <c r="E22" s="32"/>
      <c r="F22" s="32"/>
      <c r="G22" s="32"/>
      <c r="H22" s="32"/>
      <c r="I22" s="32"/>
      <c r="J22" s="32"/>
      <c r="K22" s="36"/>
      <c r="L22" s="36"/>
      <c r="M22" s="36"/>
      <c r="N22" s="36"/>
      <c r="O22" s="37"/>
      <c r="P22" s="36"/>
      <c r="Q22" s="36"/>
      <c r="R22" s="36"/>
      <c r="S22" s="36"/>
      <c r="T22" s="32"/>
      <c r="U22" s="32"/>
      <c r="V22" s="32"/>
      <c r="W22" s="32"/>
      <c r="X22" s="32"/>
      <c r="Y22" s="32"/>
      <c r="Z22" s="32"/>
      <c r="AA22" s="32"/>
      <c r="AB22" s="32"/>
      <c r="AC22" s="32"/>
      <c r="AD22" s="32"/>
      <c r="AE22" s="38"/>
    </row>
    <row r="23" spans="1:31" ht="15" customHeight="1">
      <c r="A23" s="32"/>
      <c r="B23" s="32"/>
      <c r="C23" s="32"/>
      <c r="D23" s="32"/>
      <c r="E23" s="32"/>
      <c r="F23" s="32"/>
      <c r="G23" s="32"/>
      <c r="H23" s="32"/>
      <c r="I23" s="32"/>
      <c r="J23" s="32"/>
      <c r="K23" s="36"/>
      <c r="L23" s="36"/>
      <c r="M23" s="36"/>
      <c r="N23" s="36"/>
      <c r="O23" s="36"/>
      <c r="P23" s="36"/>
      <c r="Q23" s="36"/>
      <c r="R23" s="36"/>
      <c r="S23" s="36"/>
      <c r="T23" s="32"/>
      <c r="U23" s="32"/>
      <c r="V23" s="32"/>
      <c r="W23" s="32"/>
      <c r="X23" s="32"/>
      <c r="Y23" s="32"/>
      <c r="Z23" s="32"/>
      <c r="AA23" s="32"/>
      <c r="AB23" s="32"/>
      <c r="AC23" s="32"/>
      <c r="AD23" s="32"/>
      <c r="AE23" s="38"/>
    </row>
    <row r="24" spans="1:31" ht="15" customHeight="1">
      <c r="A24" s="32"/>
      <c r="B24" s="32"/>
      <c r="C24" s="32"/>
      <c r="D24" s="32"/>
      <c r="E24" s="32"/>
      <c r="F24" s="32"/>
      <c r="G24" s="32"/>
      <c r="H24" s="32"/>
      <c r="I24" s="32"/>
      <c r="J24" s="32"/>
      <c r="K24" s="39"/>
      <c r="L24" s="39"/>
      <c r="M24" s="39"/>
      <c r="N24" s="39"/>
      <c r="O24" s="39"/>
      <c r="P24" s="39"/>
      <c r="Q24" s="39"/>
      <c r="R24" s="39"/>
      <c r="S24" s="39"/>
      <c r="T24" s="32"/>
      <c r="U24" s="32"/>
      <c r="V24" s="32"/>
      <c r="W24" s="32"/>
      <c r="X24" s="32"/>
      <c r="Y24" s="32"/>
      <c r="Z24" s="32"/>
      <c r="AA24" s="32"/>
      <c r="AB24" s="32"/>
      <c r="AC24" s="32"/>
      <c r="AD24" s="32"/>
      <c r="AE24" s="38"/>
    </row>
    <row r="25" spans="1:31" ht="15" customHeight="1">
      <c r="A25" s="32"/>
      <c r="B25" s="32"/>
      <c r="C25" s="32"/>
      <c r="D25" s="32"/>
      <c r="E25" s="32"/>
      <c r="F25" s="32"/>
      <c r="G25" s="32"/>
      <c r="H25" s="32"/>
      <c r="I25" s="32"/>
      <c r="J25" s="32"/>
      <c r="K25" s="39"/>
      <c r="L25" s="39"/>
      <c r="M25" s="39"/>
      <c r="N25" s="39"/>
      <c r="O25" s="39"/>
      <c r="P25" s="39"/>
      <c r="Q25" s="39"/>
      <c r="R25" s="39"/>
      <c r="S25" s="39"/>
      <c r="T25" s="32"/>
      <c r="U25" s="32"/>
      <c r="V25" s="32"/>
      <c r="W25" s="32"/>
      <c r="X25" s="32"/>
      <c r="Y25" s="32"/>
      <c r="Z25" s="32"/>
      <c r="AA25" s="32"/>
      <c r="AB25" s="32"/>
      <c r="AC25" s="32"/>
      <c r="AD25" s="32"/>
      <c r="AE25" s="38"/>
    </row>
    <row r="26" spans="1:31" ht="15" customHeight="1">
      <c r="A26" s="32"/>
      <c r="B26" s="32"/>
      <c r="C26" s="32"/>
      <c r="D26" s="32"/>
      <c r="E26" s="32"/>
      <c r="F26" s="32"/>
      <c r="G26" s="32"/>
      <c r="H26" s="32"/>
      <c r="I26" s="32"/>
      <c r="J26" s="32"/>
      <c r="K26" s="39"/>
      <c r="L26" s="39"/>
      <c r="M26" s="39"/>
      <c r="N26" s="39"/>
      <c r="O26" s="39"/>
      <c r="P26" s="39"/>
      <c r="Q26" s="39"/>
      <c r="R26" s="39"/>
      <c r="S26" s="39"/>
      <c r="T26" s="32"/>
      <c r="U26" s="32"/>
      <c r="V26" s="32"/>
      <c r="W26" s="32"/>
      <c r="X26" s="32"/>
      <c r="Y26" s="32"/>
      <c r="Z26" s="32"/>
      <c r="AA26" s="32"/>
      <c r="AB26" s="32"/>
      <c r="AC26" s="32"/>
      <c r="AD26" s="32"/>
      <c r="AE26" s="38"/>
    </row>
    <row r="27" spans="1:31" ht="15" customHeight="1">
      <c r="A27" s="32"/>
      <c r="B27" s="32"/>
      <c r="C27" s="32"/>
      <c r="D27" s="32"/>
      <c r="E27" s="32"/>
      <c r="F27" s="32"/>
      <c r="G27" s="32"/>
      <c r="H27" s="32"/>
      <c r="I27" s="32"/>
      <c r="J27" s="32"/>
      <c r="K27" s="39"/>
      <c r="L27" s="39"/>
      <c r="M27" s="39"/>
      <c r="N27" s="39"/>
      <c r="O27" s="39"/>
      <c r="P27" s="39"/>
      <c r="Q27" s="39"/>
      <c r="R27" s="39"/>
      <c r="S27" s="39"/>
      <c r="T27" s="32"/>
      <c r="U27" s="32"/>
      <c r="V27" s="32"/>
      <c r="W27" s="32"/>
      <c r="X27" s="32"/>
      <c r="Y27" s="32"/>
      <c r="Z27" s="32"/>
      <c r="AA27" s="32"/>
      <c r="AB27" s="32"/>
      <c r="AC27" s="32"/>
      <c r="AD27" s="32"/>
      <c r="AE27" s="38"/>
    </row>
    <row r="28" spans="1:31" ht="15" customHeight="1">
      <c r="A28" s="32"/>
      <c r="B28" s="32"/>
      <c r="C28" s="32"/>
      <c r="D28" s="32"/>
      <c r="E28" s="32"/>
      <c r="F28" s="32"/>
      <c r="G28" s="32"/>
      <c r="H28" s="32"/>
      <c r="I28" s="32"/>
      <c r="J28" s="32"/>
      <c r="K28" s="39"/>
      <c r="L28" s="39"/>
      <c r="M28" s="39"/>
      <c r="N28" s="39"/>
      <c r="O28" s="39"/>
      <c r="P28" s="39"/>
      <c r="Q28" s="39"/>
      <c r="R28" s="39"/>
      <c r="S28" s="39"/>
      <c r="T28" s="32"/>
      <c r="U28" s="32"/>
      <c r="V28" s="32"/>
      <c r="W28" s="32"/>
      <c r="X28" s="32"/>
      <c r="Y28" s="32"/>
      <c r="Z28" s="32"/>
      <c r="AA28" s="32"/>
      <c r="AB28" s="32"/>
      <c r="AC28" s="32"/>
      <c r="AD28" s="32"/>
      <c r="AE28" s="38"/>
    </row>
    <row r="29" spans="1:31" ht="15" customHeight="1">
      <c r="A29" s="32"/>
      <c r="B29" s="32"/>
      <c r="C29" s="32"/>
      <c r="D29" s="32"/>
      <c r="E29" s="32"/>
      <c r="F29" s="32"/>
      <c r="G29" s="32"/>
      <c r="H29" s="32"/>
      <c r="I29" s="32"/>
      <c r="J29" s="32"/>
      <c r="K29" s="39"/>
      <c r="L29" s="39"/>
      <c r="M29" s="39"/>
      <c r="N29" s="39"/>
      <c r="O29" s="39"/>
      <c r="P29" s="39"/>
      <c r="Q29" s="39"/>
      <c r="R29" s="39"/>
      <c r="S29" s="39"/>
      <c r="T29" s="32"/>
      <c r="U29" s="32"/>
      <c r="V29" s="32"/>
      <c r="W29" s="32"/>
      <c r="X29" s="32"/>
      <c r="Y29" s="32"/>
      <c r="Z29" s="32"/>
      <c r="AA29" s="32"/>
      <c r="AB29" s="32"/>
      <c r="AC29" s="32"/>
      <c r="AD29" s="32"/>
      <c r="AE29" s="38"/>
    </row>
    <row r="30" spans="1:31" ht="15" customHeight="1">
      <c r="A30" s="32"/>
      <c r="B30" s="32"/>
      <c r="C30" s="32"/>
      <c r="D30" s="32"/>
      <c r="E30" s="32"/>
      <c r="F30" s="32"/>
      <c r="G30" s="32"/>
      <c r="H30" s="32"/>
      <c r="I30" s="32"/>
      <c r="J30" s="32"/>
      <c r="K30" s="39"/>
      <c r="L30" s="39"/>
      <c r="M30" s="39"/>
      <c r="N30" s="39"/>
      <c r="O30" s="39"/>
      <c r="P30" s="39"/>
      <c r="Q30" s="39"/>
      <c r="R30" s="39"/>
      <c r="S30" s="39"/>
      <c r="T30" s="32"/>
      <c r="U30" s="32"/>
      <c r="V30" s="32"/>
      <c r="W30" s="32"/>
      <c r="X30" s="32"/>
      <c r="Y30" s="32"/>
      <c r="Z30" s="32"/>
      <c r="AA30" s="32"/>
      <c r="AB30" s="32"/>
      <c r="AC30" s="32"/>
      <c r="AD30" s="32"/>
      <c r="AE30" s="38"/>
    </row>
    <row r="31" spans="1:31" ht="15" customHeight="1">
      <c r="A31" s="32"/>
      <c r="B31" s="32"/>
      <c r="C31" s="32"/>
      <c r="D31" s="32"/>
      <c r="E31" s="32"/>
      <c r="F31" s="33"/>
      <c r="G31" s="33"/>
      <c r="H31" s="33"/>
      <c r="I31" s="33"/>
      <c r="J31" s="32"/>
      <c r="K31" s="39"/>
      <c r="L31" s="39"/>
      <c r="M31" s="39"/>
      <c r="N31" s="39"/>
      <c r="O31" s="39"/>
      <c r="P31" s="39"/>
      <c r="Q31" s="39"/>
      <c r="R31" s="39"/>
      <c r="S31" s="39"/>
      <c r="T31" s="32"/>
      <c r="U31" s="32"/>
      <c r="V31" s="32"/>
      <c r="W31" s="32"/>
      <c r="X31" s="32"/>
      <c r="Y31" s="32"/>
      <c r="Z31" s="32"/>
      <c r="AA31" s="32"/>
      <c r="AB31" s="32"/>
      <c r="AC31" s="32"/>
      <c r="AD31" s="32"/>
      <c r="AE31" s="38"/>
    </row>
    <row r="32" spans="1:31" ht="15" customHeight="1">
      <c r="A32" s="32"/>
      <c r="B32" s="32"/>
      <c r="C32" s="32"/>
      <c r="D32" s="32"/>
      <c r="E32" s="32"/>
      <c r="F32" s="33"/>
      <c r="G32" s="33"/>
      <c r="H32" s="33"/>
      <c r="I32" s="33"/>
      <c r="J32" s="32"/>
      <c r="K32" s="39"/>
      <c r="L32" s="39"/>
      <c r="M32" s="39"/>
      <c r="N32" s="39"/>
      <c r="O32" s="39"/>
      <c r="P32" s="39"/>
      <c r="Q32" s="39"/>
      <c r="R32" s="39"/>
      <c r="S32" s="39"/>
      <c r="T32" s="32"/>
      <c r="U32" s="32"/>
      <c r="V32" s="32"/>
      <c r="W32" s="32"/>
      <c r="X32" s="32"/>
      <c r="Y32" s="32"/>
      <c r="Z32" s="32"/>
      <c r="AA32" s="32"/>
      <c r="AB32" s="32"/>
      <c r="AC32" s="32"/>
      <c r="AD32" s="32"/>
      <c r="AE32" s="38"/>
    </row>
    <row r="33" spans="1:31" ht="15" customHeight="1">
      <c r="A33" s="32"/>
      <c r="B33" s="32"/>
      <c r="C33" s="32"/>
      <c r="D33" s="32"/>
      <c r="E33" s="32"/>
      <c r="F33" s="33"/>
      <c r="G33" s="33"/>
      <c r="H33" s="33"/>
      <c r="I33" s="33"/>
      <c r="J33" s="32"/>
      <c r="K33" s="39"/>
      <c r="L33" s="30"/>
      <c r="M33" s="30"/>
      <c r="N33" s="30"/>
      <c r="O33" s="30"/>
      <c r="P33" s="30"/>
      <c r="Q33" s="30"/>
      <c r="R33" s="30"/>
      <c r="S33" s="39"/>
      <c r="T33" s="32"/>
      <c r="U33" s="32"/>
      <c r="V33" s="32"/>
      <c r="W33" s="32"/>
      <c r="X33" s="32"/>
      <c r="Y33" s="32"/>
      <c r="Z33" s="32"/>
      <c r="AA33" s="32"/>
      <c r="AB33" s="32"/>
      <c r="AC33" s="32"/>
      <c r="AD33" s="32"/>
      <c r="AE33" s="38"/>
    </row>
    <row r="34" spans="1:31" ht="15" customHeight="1">
      <c r="A34" s="32"/>
      <c r="B34" s="32"/>
      <c r="C34" s="32"/>
      <c r="D34" s="32"/>
      <c r="E34" s="32"/>
      <c r="F34" s="33"/>
      <c r="G34" s="33"/>
      <c r="H34" s="33"/>
      <c r="I34" s="33"/>
      <c r="J34" s="32"/>
      <c r="K34" s="39"/>
      <c r="L34" s="30"/>
      <c r="M34" s="30"/>
      <c r="N34" s="30"/>
      <c r="O34" s="30"/>
      <c r="P34" s="30"/>
      <c r="Q34" s="30"/>
      <c r="R34" s="30"/>
      <c r="S34" s="39"/>
      <c r="T34" s="32"/>
      <c r="U34" s="32"/>
      <c r="V34" s="32"/>
      <c r="W34" s="32"/>
      <c r="X34" s="32"/>
      <c r="Y34" s="32"/>
      <c r="Z34" s="32"/>
      <c r="AA34" s="32"/>
      <c r="AB34" s="32"/>
      <c r="AC34" s="32"/>
      <c r="AD34" s="32"/>
      <c r="AE34" s="38"/>
    </row>
    <row r="35" spans="1:31" ht="15" customHeight="1">
      <c r="A35" s="32"/>
      <c r="B35" s="32"/>
      <c r="C35" s="32"/>
      <c r="D35" s="32"/>
      <c r="E35" s="32"/>
      <c r="F35" s="32"/>
      <c r="G35" s="32"/>
      <c r="H35" s="32"/>
      <c r="I35" s="32"/>
      <c r="J35" s="32"/>
      <c r="K35" s="39"/>
      <c r="L35" s="30"/>
      <c r="M35" s="30"/>
      <c r="N35" s="30"/>
      <c r="O35" s="30"/>
      <c r="P35" s="30"/>
      <c r="Q35" s="30"/>
      <c r="R35" s="30"/>
      <c r="S35" s="39"/>
      <c r="T35" s="32"/>
      <c r="U35" s="32"/>
      <c r="V35" s="32"/>
      <c r="W35" s="32"/>
      <c r="X35" s="32"/>
      <c r="Y35" s="32"/>
      <c r="Z35" s="32"/>
      <c r="AA35" s="32"/>
      <c r="AB35" s="32"/>
      <c r="AC35" s="32"/>
      <c r="AD35" s="32"/>
      <c r="AE35" s="38"/>
    </row>
  </sheetData>
  <mergeCells count="1">
    <mergeCell ref="AF1:A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U41"/>
  <sheetViews>
    <sheetView workbookViewId="0"/>
  </sheetViews>
  <sheetFormatPr defaultColWidth="14.42578125" defaultRowHeight="15" customHeight="1"/>
  <cols>
    <col min="1" max="42" width="3" customWidth="1"/>
    <col min="43" max="47" width="9.85546875" customWidth="1"/>
  </cols>
  <sheetData>
    <row r="1" spans="1:47" ht="15" customHeight="1">
      <c r="A1" s="32"/>
      <c r="B1" s="32"/>
      <c r="C1" s="32"/>
      <c r="D1" s="32"/>
      <c r="E1" s="32"/>
      <c r="F1" s="32"/>
      <c r="G1" s="32"/>
      <c r="H1" s="32"/>
      <c r="I1" s="32"/>
      <c r="J1" s="32"/>
      <c r="K1" s="32"/>
      <c r="L1" s="32"/>
      <c r="M1" s="32"/>
      <c r="N1" s="32"/>
      <c r="O1" s="29"/>
      <c r="P1" s="29"/>
      <c r="Q1" s="29"/>
      <c r="R1" s="29"/>
      <c r="S1" s="29"/>
      <c r="T1" s="29"/>
      <c r="U1" s="29"/>
      <c r="V1" s="29"/>
      <c r="W1" s="29"/>
      <c r="X1" s="29"/>
      <c r="Y1" s="29"/>
      <c r="Z1" s="29"/>
      <c r="AA1" s="29"/>
      <c r="AB1" s="40"/>
      <c r="AC1" s="40"/>
      <c r="AD1" s="40"/>
      <c r="AE1" s="40"/>
      <c r="AF1" s="40"/>
      <c r="AG1" s="32"/>
      <c r="AH1" s="32"/>
      <c r="AI1" s="32"/>
      <c r="AJ1" s="32"/>
      <c r="AK1" s="26"/>
      <c r="AL1" s="26"/>
      <c r="AM1" s="26"/>
      <c r="AN1" s="26"/>
      <c r="AO1" s="26"/>
      <c r="AP1" s="23"/>
      <c r="AQ1" s="77" t="s">
        <v>453</v>
      </c>
      <c r="AR1" s="46"/>
      <c r="AS1" s="46"/>
      <c r="AT1" s="46"/>
      <c r="AU1" s="46"/>
    </row>
    <row r="2" spans="1:47" ht="15" customHeight="1">
      <c r="A2" s="32"/>
      <c r="B2" s="32"/>
      <c r="C2" s="32"/>
      <c r="D2" s="32"/>
      <c r="E2" s="37"/>
      <c r="F2" s="37"/>
      <c r="G2" s="37"/>
      <c r="H2" s="37"/>
      <c r="I2" s="37"/>
      <c r="J2" s="37"/>
      <c r="K2" s="37"/>
      <c r="L2" s="37"/>
      <c r="M2" s="37"/>
      <c r="N2" s="37"/>
      <c r="O2" s="29"/>
      <c r="P2" s="29"/>
      <c r="Q2" s="29"/>
      <c r="R2" s="29"/>
      <c r="S2" s="29"/>
      <c r="T2" s="29"/>
      <c r="U2" s="29"/>
      <c r="V2" s="29"/>
      <c r="W2" s="29"/>
      <c r="X2" s="29"/>
      <c r="Y2" s="29"/>
      <c r="Z2" s="29"/>
      <c r="AA2" s="29"/>
      <c r="AB2" s="40"/>
      <c r="AC2" s="40"/>
      <c r="AD2" s="40"/>
      <c r="AE2" s="40"/>
      <c r="AF2" s="40"/>
      <c r="AG2" s="32"/>
      <c r="AH2" s="32"/>
      <c r="AI2" s="32"/>
      <c r="AJ2" s="32"/>
      <c r="AK2" s="26"/>
      <c r="AL2" s="26"/>
      <c r="AM2" s="26"/>
      <c r="AN2" s="26"/>
      <c r="AO2" s="26"/>
      <c r="AP2" s="23"/>
      <c r="AQ2" s="22"/>
      <c r="AR2" s="2" t="s">
        <v>467</v>
      </c>
    </row>
    <row r="3" spans="1:47" ht="15" customHeight="1">
      <c r="A3" s="32"/>
      <c r="B3" s="32"/>
      <c r="C3" s="32"/>
      <c r="D3" s="32"/>
      <c r="E3" s="37"/>
      <c r="F3" s="37"/>
      <c r="G3" s="37"/>
      <c r="H3" s="37"/>
      <c r="I3" s="37"/>
      <c r="J3" s="37"/>
      <c r="K3" s="37"/>
      <c r="L3" s="37"/>
      <c r="M3" s="37"/>
      <c r="N3" s="37"/>
      <c r="O3" s="27"/>
      <c r="P3" s="27"/>
      <c r="Q3" s="27"/>
      <c r="R3" s="29"/>
      <c r="S3" s="29"/>
      <c r="T3" s="29"/>
      <c r="U3" s="29"/>
      <c r="V3" s="29"/>
      <c r="W3" s="29"/>
      <c r="X3" s="29"/>
      <c r="Y3" s="29"/>
      <c r="Z3" s="29"/>
      <c r="AA3" s="29"/>
      <c r="AB3" s="40"/>
      <c r="AC3" s="40"/>
      <c r="AD3" s="40"/>
      <c r="AE3" s="40"/>
      <c r="AF3" s="40"/>
      <c r="AG3" s="32"/>
      <c r="AH3" s="32"/>
      <c r="AI3" s="32"/>
      <c r="AJ3" s="32"/>
      <c r="AK3" s="26"/>
      <c r="AL3" s="26"/>
      <c r="AM3" s="26"/>
      <c r="AN3" s="26"/>
      <c r="AO3" s="26"/>
      <c r="AP3" s="23"/>
      <c r="AQ3" s="37"/>
      <c r="AR3" s="2" t="s">
        <v>468</v>
      </c>
    </row>
    <row r="4" spans="1:47" ht="15" customHeight="1">
      <c r="A4" s="32"/>
      <c r="B4" s="32"/>
      <c r="C4" s="32"/>
      <c r="D4" s="32"/>
      <c r="E4" s="37"/>
      <c r="F4" s="37"/>
      <c r="G4" s="37"/>
      <c r="H4" s="37"/>
      <c r="I4" s="37"/>
      <c r="J4" s="37"/>
      <c r="K4" s="37"/>
      <c r="L4" s="37"/>
      <c r="M4" s="37"/>
      <c r="N4" s="37"/>
      <c r="O4" s="27"/>
      <c r="P4" s="27"/>
      <c r="Q4" s="27"/>
      <c r="R4" s="29"/>
      <c r="S4" s="29"/>
      <c r="T4" s="29"/>
      <c r="U4" s="29"/>
      <c r="V4" s="29"/>
      <c r="W4" s="29"/>
      <c r="X4" s="29"/>
      <c r="Y4" s="29"/>
      <c r="Z4" s="29"/>
      <c r="AA4" s="29"/>
      <c r="AB4" s="40"/>
      <c r="AC4" s="40"/>
      <c r="AD4" s="40"/>
      <c r="AE4" s="40"/>
      <c r="AF4" s="40"/>
      <c r="AG4" s="32"/>
      <c r="AH4" s="32"/>
      <c r="AI4" s="32"/>
      <c r="AJ4" s="32"/>
      <c r="AK4" s="26"/>
      <c r="AL4" s="26"/>
      <c r="AM4" s="26"/>
      <c r="AN4" s="26"/>
      <c r="AO4" s="26"/>
      <c r="AP4" s="23"/>
      <c r="AQ4" s="27"/>
      <c r="AR4" s="2" t="s">
        <v>465</v>
      </c>
    </row>
    <row r="5" spans="1:47" ht="15" customHeight="1">
      <c r="A5" s="32"/>
      <c r="B5" s="32"/>
      <c r="C5" s="32"/>
      <c r="D5" s="32"/>
      <c r="E5" s="37"/>
      <c r="F5" s="37"/>
      <c r="G5" s="37"/>
      <c r="H5" s="37"/>
      <c r="I5" s="37"/>
      <c r="J5" s="37"/>
      <c r="K5" s="37"/>
      <c r="L5" s="37"/>
      <c r="M5" s="37"/>
      <c r="N5" s="37"/>
      <c r="O5" s="27"/>
      <c r="P5" s="27"/>
      <c r="Q5" s="27"/>
      <c r="R5" s="29"/>
      <c r="S5" s="29"/>
      <c r="T5" s="29"/>
      <c r="U5" s="29"/>
      <c r="V5" s="29"/>
      <c r="W5" s="29"/>
      <c r="X5" s="29"/>
      <c r="Y5" s="29"/>
      <c r="Z5" s="29"/>
      <c r="AA5" s="29"/>
      <c r="AB5" s="37"/>
      <c r="AC5" s="37"/>
      <c r="AD5" s="37"/>
      <c r="AE5" s="37"/>
      <c r="AF5" s="37"/>
      <c r="AG5" s="37"/>
      <c r="AH5" s="37"/>
      <c r="AI5" s="37"/>
      <c r="AJ5" s="32"/>
      <c r="AK5" s="32"/>
      <c r="AL5" s="32"/>
      <c r="AM5" s="32"/>
      <c r="AN5" s="32"/>
      <c r="AO5" s="32"/>
      <c r="AP5" s="23"/>
      <c r="AQ5" s="26"/>
      <c r="AR5" s="2" t="s">
        <v>457</v>
      </c>
    </row>
    <row r="6" spans="1:47" ht="15" customHeight="1">
      <c r="A6" s="32"/>
      <c r="B6" s="32"/>
      <c r="C6" s="32"/>
      <c r="D6" s="32"/>
      <c r="E6" s="37"/>
      <c r="F6" s="37"/>
      <c r="G6" s="37"/>
      <c r="H6" s="37"/>
      <c r="I6" s="37"/>
      <c r="J6" s="37"/>
      <c r="K6" s="37"/>
      <c r="L6" s="37"/>
      <c r="M6" s="37"/>
      <c r="N6" s="37"/>
      <c r="O6" s="27"/>
      <c r="P6" s="27"/>
      <c r="Q6" s="27"/>
      <c r="R6" s="29"/>
      <c r="S6" s="29"/>
      <c r="T6" s="29"/>
      <c r="U6" s="29"/>
      <c r="V6" s="29"/>
      <c r="W6" s="29"/>
      <c r="X6" s="29"/>
      <c r="Y6" s="27"/>
      <c r="Z6" s="27"/>
      <c r="AA6" s="27"/>
      <c r="AB6" s="37"/>
      <c r="AC6" s="37"/>
      <c r="AD6" s="37"/>
      <c r="AE6" s="37"/>
      <c r="AF6" s="37"/>
      <c r="AG6" s="37"/>
      <c r="AH6" s="37"/>
      <c r="AI6" s="37"/>
      <c r="AJ6" s="32"/>
      <c r="AK6" s="32"/>
      <c r="AL6" s="32"/>
      <c r="AM6" s="32"/>
      <c r="AN6" s="32"/>
      <c r="AO6" s="32"/>
      <c r="AP6" s="23"/>
      <c r="AQ6" s="40"/>
      <c r="AR6" s="2" t="s">
        <v>469</v>
      </c>
    </row>
    <row r="7" spans="1:47" ht="15" customHeight="1">
      <c r="A7" s="32"/>
      <c r="B7" s="32"/>
      <c r="C7" s="32"/>
      <c r="D7" s="32"/>
      <c r="E7" s="37"/>
      <c r="F7" s="37"/>
      <c r="G7" s="37"/>
      <c r="H7" s="37"/>
      <c r="I7" s="37"/>
      <c r="J7" s="37"/>
      <c r="K7" s="37"/>
      <c r="L7" s="37"/>
      <c r="M7" s="37"/>
      <c r="N7" s="37"/>
      <c r="O7" s="27"/>
      <c r="P7" s="27"/>
      <c r="Q7" s="27"/>
      <c r="R7" s="29"/>
      <c r="S7" s="29"/>
      <c r="T7" s="29"/>
      <c r="U7" s="29"/>
      <c r="V7" s="29"/>
      <c r="W7" s="29"/>
      <c r="X7" s="29"/>
      <c r="Y7" s="27"/>
      <c r="Z7" s="27"/>
      <c r="AA7" s="27"/>
      <c r="AB7" s="37"/>
      <c r="AC7" s="37"/>
      <c r="AD7" s="37"/>
      <c r="AE7" s="37"/>
      <c r="AF7" s="37"/>
      <c r="AG7" s="37"/>
      <c r="AH7" s="37"/>
      <c r="AI7" s="37"/>
      <c r="AJ7" s="32"/>
      <c r="AK7" s="32"/>
      <c r="AL7" s="32"/>
      <c r="AM7" s="32"/>
      <c r="AN7" s="32"/>
      <c r="AO7" s="32"/>
      <c r="AP7" s="23"/>
      <c r="AQ7" s="41"/>
      <c r="AR7" s="2" t="s">
        <v>470</v>
      </c>
    </row>
    <row r="8" spans="1:47" ht="15" customHeight="1">
      <c r="A8" s="32"/>
      <c r="B8" s="32"/>
      <c r="C8" s="32"/>
      <c r="D8" s="32"/>
      <c r="E8" s="37"/>
      <c r="F8" s="37"/>
      <c r="G8" s="37"/>
      <c r="H8" s="37"/>
      <c r="I8" s="37"/>
      <c r="J8" s="37"/>
      <c r="K8" s="37"/>
      <c r="L8" s="37"/>
      <c r="M8" s="37"/>
      <c r="N8" s="37"/>
      <c r="O8" s="27"/>
      <c r="P8" s="27"/>
      <c r="Q8" s="27"/>
      <c r="R8" s="29"/>
      <c r="S8" s="29"/>
      <c r="T8" s="29"/>
      <c r="U8" s="29"/>
      <c r="V8" s="29"/>
      <c r="W8" s="29"/>
      <c r="X8" s="29"/>
      <c r="Y8" s="27"/>
      <c r="Z8" s="27"/>
      <c r="AA8" s="27"/>
      <c r="AB8" s="37"/>
      <c r="AC8" s="37"/>
      <c r="AD8" s="37"/>
      <c r="AE8" s="37"/>
      <c r="AF8" s="37"/>
      <c r="AG8" s="37"/>
      <c r="AH8" s="37"/>
      <c r="AI8" s="37"/>
      <c r="AJ8" s="32"/>
      <c r="AK8" s="32"/>
      <c r="AL8" s="32"/>
      <c r="AM8" s="32"/>
      <c r="AN8" s="32"/>
      <c r="AO8" s="32"/>
      <c r="AP8" s="23"/>
    </row>
    <row r="9" spans="1:47" ht="15" customHeight="1">
      <c r="A9" s="32"/>
      <c r="B9" s="32"/>
      <c r="C9" s="32"/>
      <c r="D9" s="32"/>
      <c r="E9" s="37"/>
      <c r="F9" s="37"/>
      <c r="G9" s="37"/>
      <c r="H9" s="37"/>
      <c r="I9" s="37"/>
      <c r="J9" s="37"/>
      <c r="K9" s="37"/>
      <c r="L9" s="37"/>
      <c r="M9" s="37"/>
      <c r="N9" s="37"/>
      <c r="O9" s="27"/>
      <c r="P9" s="27"/>
      <c r="Q9" s="27"/>
      <c r="R9" s="29"/>
      <c r="S9" s="29"/>
      <c r="T9" s="29"/>
      <c r="U9" s="29"/>
      <c r="V9" s="29"/>
      <c r="W9" s="29"/>
      <c r="X9" s="29"/>
      <c r="Y9" s="27"/>
      <c r="Z9" s="27"/>
      <c r="AA9" s="27"/>
      <c r="AB9" s="37"/>
      <c r="AC9" s="37"/>
      <c r="AD9" s="37"/>
      <c r="AE9" s="37"/>
      <c r="AF9" s="37"/>
      <c r="AG9" s="37"/>
      <c r="AH9" s="37"/>
      <c r="AI9" s="37"/>
      <c r="AJ9" s="32"/>
      <c r="AK9" s="32"/>
      <c r="AL9" s="32"/>
      <c r="AM9" s="32"/>
      <c r="AN9" s="32"/>
      <c r="AO9" s="32"/>
      <c r="AP9" s="23"/>
    </row>
    <row r="10" spans="1:47" ht="15" customHeight="1">
      <c r="A10" s="32"/>
      <c r="B10" s="32"/>
      <c r="C10" s="32"/>
      <c r="D10" s="32"/>
      <c r="E10" s="37"/>
      <c r="F10" s="37"/>
      <c r="G10" s="37"/>
      <c r="H10" s="37"/>
      <c r="I10" s="37"/>
      <c r="J10" s="37"/>
      <c r="K10" s="37"/>
      <c r="L10" s="37"/>
      <c r="M10" s="37"/>
      <c r="N10" s="37"/>
      <c r="O10" s="27"/>
      <c r="P10" s="27"/>
      <c r="Q10" s="27"/>
      <c r="R10" s="29"/>
      <c r="S10" s="29"/>
      <c r="T10" s="29"/>
      <c r="U10" s="29"/>
      <c r="V10" s="29"/>
      <c r="W10" s="29"/>
      <c r="X10" s="29"/>
      <c r="Y10" s="27"/>
      <c r="Z10" s="27"/>
      <c r="AA10" s="27"/>
      <c r="AB10" s="37"/>
      <c r="AC10" s="37"/>
      <c r="AD10" s="37"/>
      <c r="AE10" s="37"/>
      <c r="AF10" s="37"/>
      <c r="AG10" s="37"/>
      <c r="AH10" s="37"/>
      <c r="AI10" s="37"/>
      <c r="AJ10" s="32"/>
      <c r="AK10" s="32"/>
      <c r="AL10" s="32"/>
      <c r="AM10" s="32"/>
      <c r="AN10" s="32"/>
      <c r="AO10" s="32"/>
      <c r="AP10" s="23"/>
    </row>
    <row r="11" spans="1:47" ht="15" customHeight="1">
      <c r="A11" s="32"/>
      <c r="B11" s="32"/>
      <c r="C11" s="32"/>
      <c r="D11" s="32"/>
      <c r="E11" s="37"/>
      <c r="F11" s="37"/>
      <c r="G11" s="37"/>
      <c r="H11" s="37"/>
      <c r="I11" s="37"/>
      <c r="J11" s="37"/>
      <c r="K11" s="37"/>
      <c r="L11" s="37"/>
      <c r="M11" s="37"/>
      <c r="N11" s="37"/>
      <c r="O11" s="29"/>
      <c r="P11" s="29"/>
      <c r="Q11" s="29"/>
      <c r="R11" s="29"/>
      <c r="S11" s="29"/>
      <c r="T11" s="29"/>
      <c r="U11" s="29"/>
      <c r="V11" s="29"/>
      <c r="W11" s="29"/>
      <c r="X11" s="29"/>
      <c r="Y11" s="29"/>
      <c r="Z11" s="29"/>
      <c r="AA11" s="29"/>
      <c r="AB11" s="37"/>
      <c r="AC11" s="37"/>
      <c r="AD11" s="37"/>
      <c r="AE11" s="37"/>
      <c r="AF11" s="37"/>
      <c r="AG11" s="37"/>
      <c r="AH11" s="37"/>
      <c r="AI11" s="37"/>
      <c r="AJ11" s="32"/>
      <c r="AK11" s="32"/>
      <c r="AL11" s="32"/>
      <c r="AM11" s="32"/>
      <c r="AN11" s="32"/>
      <c r="AO11" s="32"/>
      <c r="AP11" s="23"/>
    </row>
    <row r="12" spans="1:47" ht="15" customHeight="1">
      <c r="A12" s="32"/>
      <c r="B12" s="32"/>
      <c r="C12" s="32"/>
      <c r="D12" s="32"/>
      <c r="E12" s="32"/>
      <c r="F12" s="32"/>
      <c r="G12" s="32"/>
      <c r="H12" s="32"/>
      <c r="I12" s="32"/>
      <c r="J12" s="32"/>
      <c r="K12" s="32"/>
      <c r="L12" s="32"/>
      <c r="M12" s="32"/>
      <c r="N12" s="32"/>
      <c r="O12" s="29"/>
      <c r="P12" s="29"/>
      <c r="Q12" s="29"/>
      <c r="R12" s="29"/>
      <c r="S12" s="29"/>
      <c r="T12" s="29"/>
      <c r="U12" s="29"/>
      <c r="V12" s="29"/>
      <c r="W12" s="29"/>
      <c r="X12" s="29"/>
      <c r="Y12" s="29"/>
      <c r="Z12" s="29"/>
      <c r="AA12" s="29"/>
      <c r="AB12" s="32"/>
      <c r="AC12" s="32"/>
      <c r="AD12" s="32"/>
      <c r="AE12" s="32"/>
      <c r="AF12" s="32"/>
      <c r="AG12" s="32"/>
      <c r="AH12" s="32"/>
      <c r="AI12" s="32"/>
      <c r="AJ12" s="32"/>
      <c r="AK12" s="32"/>
      <c r="AL12" s="32"/>
      <c r="AM12" s="32"/>
      <c r="AN12" s="32"/>
      <c r="AO12" s="32"/>
      <c r="AP12" s="23"/>
    </row>
    <row r="13" spans="1:47" ht="15" customHeight="1">
      <c r="A13" s="32"/>
      <c r="B13" s="32"/>
      <c r="C13" s="32"/>
      <c r="D13" s="32"/>
      <c r="E13" s="32"/>
      <c r="F13" s="32"/>
      <c r="G13" s="32"/>
      <c r="H13" s="32"/>
      <c r="I13" s="32"/>
      <c r="J13" s="40"/>
      <c r="K13" s="40"/>
      <c r="L13" s="40"/>
      <c r="M13" s="40"/>
      <c r="N13" s="40"/>
      <c r="O13" s="29"/>
      <c r="P13" s="29"/>
      <c r="Q13" s="29"/>
      <c r="R13" s="29"/>
      <c r="S13" s="29"/>
      <c r="T13" s="29"/>
      <c r="U13" s="29"/>
      <c r="V13" s="29"/>
      <c r="W13" s="29"/>
      <c r="X13" s="29"/>
      <c r="Y13" s="29"/>
      <c r="Z13" s="29"/>
      <c r="AA13" s="29"/>
      <c r="AB13" s="32"/>
      <c r="AC13" s="32"/>
      <c r="AD13" s="32"/>
      <c r="AE13" s="32"/>
      <c r="AF13" s="32"/>
      <c r="AG13" s="32"/>
      <c r="AH13" s="32"/>
      <c r="AI13" s="32"/>
      <c r="AJ13" s="32"/>
      <c r="AK13" s="32"/>
      <c r="AL13" s="32"/>
      <c r="AM13" s="32"/>
      <c r="AN13" s="32"/>
      <c r="AO13" s="32"/>
      <c r="AP13" s="23"/>
    </row>
    <row r="14" spans="1:47" ht="15" customHeight="1">
      <c r="A14" s="32"/>
      <c r="B14" s="32"/>
      <c r="C14" s="32"/>
      <c r="D14" s="32"/>
      <c r="E14" s="32"/>
      <c r="F14" s="32"/>
      <c r="G14" s="32"/>
      <c r="H14" s="32"/>
      <c r="I14" s="32"/>
      <c r="J14" s="40"/>
      <c r="K14" s="40"/>
      <c r="L14" s="40"/>
      <c r="M14" s="40"/>
      <c r="N14" s="40"/>
      <c r="O14" s="29"/>
      <c r="P14" s="29"/>
      <c r="Q14" s="29"/>
      <c r="R14" s="29"/>
      <c r="S14" s="29"/>
      <c r="T14" s="29"/>
      <c r="U14" s="29"/>
      <c r="V14" s="29"/>
      <c r="W14" s="29"/>
      <c r="X14" s="29"/>
      <c r="Y14" s="29"/>
      <c r="Z14" s="29"/>
      <c r="AA14" s="29"/>
      <c r="AB14" s="37"/>
      <c r="AC14" s="37"/>
      <c r="AD14" s="37"/>
      <c r="AE14" s="37"/>
      <c r="AF14" s="37"/>
      <c r="AG14" s="37"/>
      <c r="AH14" s="37"/>
      <c r="AI14" s="37"/>
      <c r="AJ14" s="32"/>
      <c r="AK14" s="32"/>
      <c r="AL14" s="32"/>
      <c r="AM14" s="32"/>
      <c r="AN14" s="32"/>
      <c r="AO14" s="32"/>
      <c r="AP14" s="23"/>
    </row>
    <row r="15" spans="1:47" ht="15" customHeight="1">
      <c r="A15" s="32"/>
      <c r="B15" s="32"/>
      <c r="C15" s="32"/>
      <c r="D15" s="32"/>
      <c r="E15" s="32"/>
      <c r="F15" s="32"/>
      <c r="G15" s="32"/>
      <c r="H15" s="32"/>
      <c r="I15" s="32"/>
      <c r="J15" s="40"/>
      <c r="K15" s="40"/>
      <c r="L15" s="40"/>
      <c r="M15" s="40"/>
      <c r="N15" s="40"/>
      <c r="O15" s="29"/>
      <c r="P15" s="29"/>
      <c r="Q15" s="29"/>
      <c r="R15" s="29"/>
      <c r="S15" s="29"/>
      <c r="T15" s="29"/>
      <c r="U15" s="29"/>
      <c r="V15" s="29"/>
      <c r="W15" s="29"/>
      <c r="X15" s="29"/>
      <c r="Y15" s="27"/>
      <c r="Z15" s="27"/>
      <c r="AA15" s="27"/>
      <c r="AB15" s="37"/>
      <c r="AC15" s="37"/>
      <c r="AD15" s="37"/>
      <c r="AE15" s="37"/>
      <c r="AF15" s="37"/>
      <c r="AG15" s="37"/>
      <c r="AH15" s="37"/>
      <c r="AI15" s="37"/>
      <c r="AJ15" s="32"/>
      <c r="AK15" s="32"/>
      <c r="AL15" s="32"/>
      <c r="AM15" s="32"/>
      <c r="AN15" s="32"/>
      <c r="AO15" s="32"/>
      <c r="AP15" s="23"/>
    </row>
    <row r="16" spans="1:47" ht="15" customHeight="1">
      <c r="A16" s="32"/>
      <c r="B16" s="32"/>
      <c r="C16" s="32"/>
      <c r="D16" s="32"/>
      <c r="E16" s="32"/>
      <c r="F16" s="32"/>
      <c r="G16" s="32"/>
      <c r="H16" s="32"/>
      <c r="I16" s="32"/>
      <c r="J16" s="40"/>
      <c r="K16" s="40"/>
      <c r="L16" s="40"/>
      <c r="M16" s="40"/>
      <c r="N16" s="40"/>
      <c r="O16" s="29"/>
      <c r="P16" s="29"/>
      <c r="Q16" s="29"/>
      <c r="R16" s="29"/>
      <c r="S16" s="29"/>
      <c r="T16" s="29"/>
      <c r="U16" s="29"/>
      <c r="V16" s="29"/>
      <c r="W16" s="29"/>
      <c r="X16" s="29"/>
      <c r="Y16" s="27"/>
      <c r="Z16" s="27"/>
      <c r="AA16" s="27"/>
      <c r="AB16" s="37"/>
      <c r="AC16" s="37"/>
      <c r="AD16" s="37"/>
      <c r="AE16" s="37"/>
      <c r="AF16" s="37"/>
      <c r="AG16" s="37"/>
      <c r="AH16" s="37"/>
      <c r="AI16" s="37"/>
      <c r="AJ16" s="32"/>
      <c r="AK16" s="32"/>
      <c r="AL16" s="32"/>
      <c r="AM16" s="32"/>
      <c r="AN16" s="32"/>
      <c r="AO16" s="32"/>
      <c r="AP16" s="23"/>
    </row>
    <row r="17" spans="1:42" ht="15" customHeight="1">
      <c r="A17" s="32"/>
      <c r="B17" s="32"/>
      <c r="C17" s="32"/>
      <c r="D17" s="32"/>
      <c r="E17" s="32"/>
      <c r="F17" s="32"/>
      <c r="G17" s="32"/>
      <c r="H17" s="32"/>
      <c r="I17" s="32"/>
      <c r="J17" s="40"/>
      <c r="K17" s="40"/>
      <c r="L17" s="40"/>
      <c r="M17" s="40"/>
      <c r="N17" s="40"/>
      <c r="O17" s="29"/>
      <c r="P17" s="29"/>
      <c r="Q17" s="29"/>
      <c r="R17" s="29"/>
      <c r="S17" s="29"/>
      <c r="T17" s="29"/>
      <c r="U17" s="29"/>
      <c r="V17" s="29"/>
      <c r="W17" s="29"/>
      <c r="X17" s="29"/>
      <c r="Y17" s="27"/>
      <c r="Z17" s="27"/>
      <c r="AA17" s="27"/>
      <c r="AB17" s="37"/>
      <c r="AC17" s="37"/>
      <c r="AD17" s="37"/>
      <c r="AE17" s="37"/>
      <c r="AF17" s="37"/>
      <c r="AG17" s="37"/>
      <c r="AH17" s="37"/>
      <c r="AI17" s="37"/>
      <c r="AJ17" s="32"/>
      <c r="AK17" s="32"/>
      <c r="AL17" s="32"/>
      <c r="AM17" s="32"/>
      <c r="AN17" s="32"/>
      <c r="AO17" s="32"/>
      <c r="AP17" s="23"/>
    </row>
    <row r="18" spans="1:42" ht="15" customHeight="1">
      <c r="A18" s="32"/>
      <c r="B18" s="32"/>
      <c r="C18" s="32"/>
      <c r="D18" s="32"/>
      <c r="E18" s="32"/>
      <c r="F18" s="32"/>
      <c r="G18" s="32"/>
      <c r="H18" s="32"/>
      <c r="I18" s="32"/>
      <c r="J18" s="40"/>
      <c r="K18" s="40"/>
      <c r="L18" s="40"/>
      <c r="M18" s="40"/>
      <c r="N18" s="40"/>
      <c r="O18" s="29"/>
      <c r="P18" s="29"/>
      <c r="Q18" s="29"/>
      <c r="R18" s="29"/>
      <c r="S18" s="29"/>
      <c r="T18" s="29"/>
      <c r="U18" s="29"/>
      <c r="V18" s="29"/>
      <c r="W18" s="29"/>
      <c r="X18" s="29"/>
      <c r="Y18" s="27"/>
      <c r="Z18" s="27"/>
      <c r="AA18" s="27"/>
      <c r="AB18" s="37"/>
      <c r="AC18" s="37"/>
      <c r="AD18" s="37"/>
      <c r="AE18" s="37"/>
      <c r="AF18" s="37"/>
      <c r="AG18" s="37"/>
      <c r="AH18" s="37"/>
      <c r="AI18" s="37"/>
      <c r="AJ18" s="32"/>
      <c r="AK18" s="32"/>
      <c r="AL18" s="32"/>
      <c r="AM18" s="32"/>
      <c r="AN18" s="32"/>
      <c r="AO18" s="32"/>
      <c r="AP18" s="23"/>
    </row>
    <row r="19" spans="1:42" ht="15" customHeight="1">
      <c r="A19" s="32"/>
      <c r="B19" s="32"/>
      <c r="C19" s="32"/>
      <c r="D19" s="32"/>
      <c r="E19" s="32"/>
      <c r="F19" s="32"/>
      <c r="G19" s="32"/>
      <c r="H19" s="32"/>
      <c r="I19" s="32"/>
      <c r="J19" s="32"/>
      <c r="K19" s="32"/>
      <c r="L19" s="32"/>
      <c r="M19" s="32"/>
      <c r="N19" s="32"/>
      <c r="O19" s="29"/>
      <c r="P19" s="29"/>
      <c r="Q19" s="29"/>
      <c r="R19" s="29"/>
      <c r="S19" s="29"/>
      <c r="T19" s="29"/>
      <c r="U19" s="29"/>
      <c r="V19" s="29"/>
      <c r="W19" s="29"/>
      <c r="X19" s="29"/>
      <c r="Y19" s="27"/>
      <c r="Z19" s="27"/>
      <c r="AA19" s="27"/>
      <c r="AB19" s="37"/>
      <c r="AC19" s="37"/>
      <c r="AD19" s="37"/>
      <c r="AE19" s="37"/>
      <c r="AF19" s="37"/>
      <c r="AG19" s="37"/>
      <c r="AH19" s="37"/>
      <c r="AI19" s="37"/>
      <c r="AJ19" s="32"/>
      <c r="AK19" s="32"/>
      <c r="AL19" s="32"/>
      <c r="AM19" s="32"/>
      <c r="AN19" s="32"/>
      <c r="AO19" s="32"/>
      <c r="AP19" s="23"/>
    </row>
    <row r="20" spans="1:42" ht="15" customHeight="1">
      <c r="A20" s="32"/>
      <c r="B20" s="32"/>
      <c r="C20" s="32"/>
      <c r="D20" s="37"/>
      <c r="E20" s="37"/>
      <c r="F20" s="37"/>
      <c r="G20" s="37"/>
      <c r="H20" s="37"/>
      <c r="I20" s="37"/>
      <c r="J20" s="37"/>
      <c r="K20" s="37"/>
      <c r="L20" s="37"/>
      <c r="M20" s="37"/>
      <c r="N20" s="37"/>
      <c r="O20" s="29"/>
      <c r="P20" s="29"/>
      <c r="Q20" s="29"/>
      <c r="R20" s="29"/>
      <c r="S20" s="29"/>
      <c r="T20" s="29"/>
      <c r="U20" s="29"/>
      <c r="V20" s="29"/>
      <c r="W20" s="29"/>
      <c r="X20" s="29"/>
      <c r="Y20" s="29"/>
      <c r="Z20" s="29"/>
      <c r="AA20" s="29"/>
      <c r="AB20" s="37"/>
      <c r="AC20" s="37"/>
      <c r="AD20" s="37"/>
      <c r="AE20" s="37"/>
      <c r="AF20" s="37"/>
      <c r="AG20" s="37"/>
      <c r="AH20" s="37"/>
      <c r="AI20" s="37"/>
      <c r="AJ20" s="32"/>
      <c r="AK20" s="32"/>
      <c r="AL20" s="32"/>
      <c r="AM20" s="32"/>
      <c r="AN20" s="32"/>
      <c r="AO20" s="32"/>
      <c r="AP20" s="23"/>
    </row>
    <row r="21" spans="1:42" ht="15" customHeight="1">
      <c r="A21" s="32"/>
      <c r="B21" s="32"/>
      <c r="C21" s="32"/>
      <c r="D21" s="37"/>
      <c r="E21" s="37"/>
      <c r="F21" s="37"/>
      <c r="G21" s="37"/>
      <c r="H21" s="37"/>
      <c r="I21" s="37"/>
      <c r="J21" s="37"/>
      <c r="K21" s="37"/>
      <c r="L21" s="37"/>
      <c r="M21" s="37"/>
      <c r="N21" s="37"/>
      <c r="O21" s="29"/>
      <c r="P21" s="29"/>
      <c r="Q21" s="29"/>
      <c r="R21" s="29"/>
      <c r="S21" s="29"/>
      <c r="T21" s="29"/>
      <c r="U21" s="29"/>
      <c r="V21" s="29"/>
      <c r="W21" s="29"/>
      <c r="X21" s="29"/>
      <c r="Y21" s="29"/>
      <c r="Z21" s="29"/>
      <c r="AA21" s="29"/>
      <c r="AB21" s="32"/>
      <c r="AC21" s="32"/>
      <c r="AD21" s="32"/>
      <c r="AE21" s="32"/>
      <c r="AF21" s="32"/>
      <c r="AG21" s="32"/>
      <c r="AH21" s="32"/>
      <c r="AI21" s="32"/>
      <c r="AJ21" s="32"/>
      <c r="AK21" s="32"/>
      <c r="AL21" s="32"/>
      <c r="AM21" s="32"/>
      <c r="AN21" s="32"/>
      <c r="AO21" s="32"/>
      <c r="AP21" s="23"/>
    </row>
    <row r="22" spans="1:42" ht="15" customHeight="1">
      <c r="A22" s="32"/>
      <c r="B22" s="32"/>
      <c r="C22" s="32"/>
      <c r="D22" s="37"/>
      <c r="E22" s="37"/>
      <c r="F22" s="37"/>
      <c r="G22" s="37"/>
      <c r="H22" s="37"/>
      <c r="I22" s="37"/>
      <c r="J22" s="37"/>
      <c r="K22" s="37"/>
      <c r="L22" s="37"/>
      <c r="M22" s="37"/>
      <c r="N22" s="37"/>
      <c r="O22" s="27"/>
      <c r="P22" s="27"/>
      <c r="Q22" s="27"/>
      <c r="R22" s="29"/>
      <c r="S22" s="29"/>
      <c r="T22" s="29"/>
      <c r="U22" s="29"/>
      <c r="V22" s="29"/>
      <c r="W22" s="29"/>
      <c r="X22" s="29"/>
      <c r="Y22" s="29"/>
      <c r="Z22" s="29"/>
      <c r="AA22" s="29"/>
      <c r="AB22" s="32"/>
      <c r="AC22" s="32"/>
      <c r="AD22" s="32"/>
      <c r="AE22" s="32"/>
      <c r="AF22" s="32"/>
      <c r="AG22" s="32"/>
      <c r="AH22" s="32"/>
      <c r="AI22" s="32"/>
      <c r="AJ22" s="32"/>
      <c r="AK22" s="32"/>
      <c r="AL22" s="32"/>
      <c r="AM22" s="32"/>
      <c r="AN22" s="32"/>
      <c r="AO22" s="32"/>
      <c r="AP22" s="23"/>
    </row>
    <row r="23" spans="1:42" ht="15" customHeight="1">
      <c r="A23" s="32"/>
      <c r="B23" s="32"/>
      <c r="C23" s="32"/>
      <c r="D23" s="37"/>
      <c r="E23" s="37"/>
      <c r="F23" s="37"/>
      <c r="G23" s="37"/>
      <c r="H23" s="37"/>
      <c r="I23" s="37"/>
      <c r="J23" s="37"/>
      <c r="K23" s="37"/>
      <c r="L23" s="37"/>
      <c r="M23" s="37"/>
      <c r="N23" s="37"/>
      <c r="O23" s="27"/>
      <c r="P23" s="27"/>
      <c r="Q23" s="27"/>
      <c r="R23" s="29"/>
      <c r="S23" s="29"/>
      <c r="T23" s="29"/>
      <c r="U23" s="29"/>
      <c r="V23" s="29"/>
      <c r="W23" s="29"/>
      <c r="X23" s="29"/>
      <c r="Y23" s="29"/>
      <c r="Z23" s="29"/>
      <c r="AA23" s="29"/>
      <c r="AB23" s="32"/>
      <c r="AC23" s="32"/>
      <c r="AD23" s="32"/>
      <c r="AE23" s="32"/>
      <c r="AF23" s="32"/>
      <c r="AG23" s="32"/>
      <c r="AH23" s="32"/>
      <c r="AI23" s="32"/>
      <c r="AJ23" s="32"/>
      <c r="AK23" s="32"/>
      <c r="AL23" s="32"/>
      <c r="AM23" s="32"/>
      <c r="AN23" s="32"/>
      <c r="AO23" s="32"/>
      <c r="AP23" s="23"/>
    </row>
    <row r="24" spans="1:42" ht="15" customHeight="1">
      <c r="A24" s="32"/>
      <c r="B24" s="32"/>
      <c r="C24" s="32"/>
      <c r="D24" s="37"/>
      <c r="E24" s="37"/>
      <c r="F24" s="37"/>
      <c r="G24" s="37"/>
      <c r="H24" s="37"/>
      <c r="I24" s="37"/>
      <c r="J24" s="37"/>
      <c r="K24" s="37"/>
      <c r="L24" s="37"/>
      <c r="M24" s="37"/>
      <c r="N24" s="37"/>
      <c r="O24" s="27"/>
      <c r="P24" s="27"/>
      <c r="Q24" s="27"/>
      <c r="R24" s="29"/>
      <c r="S24" s="29"/>
      <c r="T24" s="29"/>
      <c r="U24" s="29"/>
      <c r="V24" s="29"/>
      <c r="W24" s="29"/>
      <c r="X24" s="29"/>
      <c r="Y24" s="29"/>
      <c r="Z24" s="29"/>
      <c r="AA24" s="29"/>
      <c r="AB24" s="37"/>
      <c r="AC24" s="37"/>
      <c r="AD24" s="37"/>
      <c r="AE24" s="37"/>
      <c r="AF24" s="37"/>
      <c r="AG24" s="37"/>
      <c r="AH24" s="37"/>
      <c r="AI24" s="37"/>
      <c r="AJ24" s="32"/>
      <c r="AK24" s="32"/>
      <c r="AL24" s="32"/>
      <c r="AM24" s="32"/>
      <c r="AN24" s="32"/>
      <c r="AO24" s="32"/>
      <c r="AP24" s="23"/>
    </row>
    <row r="25" spans="1:42" ht="15" customHeight="1">
      <c r="A25" s="32"/>
      <c r="B25" s="32"/>
      <c r="C25" s="32"/>
      <c r="D25" s="37"/>
      <c r="E25" s="37"/>
      <c r="F25" s="37"/>
      <c r="G25" s="37"/>
      <c r="H25" s="37"/>
      <c r="I25" s="37"/>
      <c r="J25" s="37"/>
      <c r="K25" s="37"/>
      <c r="L25" s="37"/>
      <c r="M25" s="37"/>
      <c r="N25" s="37"/>
      <c r="O25" s="27"/>
      <c r="P25" s="27"/>
      <c r="Q25" s="27"/>
      <c r="R25" s="29"/>
      <c r="S25" s="29"/>
      <c r="T25" s="29"/>
      <c r="U25" s="29"/>
      <c r="V25" s="29"/>
      <c r="W25" s="29"/>
      <c r="X25" s="29"/>
      <c r="Y25" s="27"/>
      <c r="Z25" s="27"/>
      <c r="AA25" s="27"/>
      <c r="AB25" s="37"/>
      <c r="AC25" s="37"/>
      <c r="AD25" s="37"/>
      <c r="AE25" s="37"/>
      <c r="AF25" s="37"/>
      <c r="AG25" s="37"/>
      <c r="AH25" s="37"/>
      <c r="AI25" s="37"/>
      <c r="AJ25" s="32"/>
      <c r="AK25" s="32"/>
      <c r="AL25" s="32"/>
      <c r="AM25" s="32"/>
      <c r="AN25" s="32"/>
      <c r="AO25" s="32"/>
      <c r="AP25" s="23"/>
    </row>
    <row r="26" spans="1:42" ht="15" customHeight="1">
      <c r="A26" s="32"/>
      <c r="B26" s="32"/>
      <c r="C26" s="32"/>
      <c r="D26" s="37"/>
      <c r="E26" s="37"/>
      <c r="F26" s="37"/>
      <c r="G26" s="37"/>
      <c r="H26" s="37"/>
      <c r="I26" s="37"/>
      <c r="J26" s="37"/>
      <c r="K26" s="37"/>
      <c r="L26" s="37"/>
      <c r="M26" s="37"/>
      <c r="N26" s="37"/>
      <c r="O26" s="27"/>
      <c r="P26" s="27"/>
      <c r="Q26" s="27"/>
      <c r="R26" s="29"/>
      <c r="S26" s="29"/>
      <c r="T26" s="29"/>
      <c r="U26" s="29"/>
      <c r="V26" s="29"/>
      <c r="W26" s="29"/>
      <c r="X26" s="29"/>
      <c r="Y26" s="27"/>
      <c r="Z26" s="27"/>
      <c r="AA26" s="27"/>
      <c r="AB26" s="37"/>
      <c r="AC26" s="37"/>
      <c r="AD26" s="37"/>
      <c r="AE26" s="37"/>
      <c r="AF26" s="37"/>
      <c r="AG26" s="37"/>
      <c r="AH26" s="37"/>
      <c r="AI26" s="37"/>
      <c r="AJ26" s="32"/>
      <c r="AK26" s="32"/>
      <c r="AL26" s="32"/>
      <c r="AM26" s="32"/>
      <c r="AN26" s="32"/>
      <c r="AO26" s="32"/>
      <c r="AP26" s="23"/>
    </row>
    <row r="27" spans="1:42" ht="15" customHeight="1">
      <c r="A27" s="32"/>
      <c r="B27" s="32"/>
      <c r="C27" s="32"/>
      <c r="D27" s="37"/>
      <c r="E27" s="37"/>
      <c r="F27" s="37"/>
      <c r="G27" s="37"/>
      <c r="H27" s="37"/>
      <c r="I27" s="37"/>
      <c r="J27" s="37"/>
      <c r="K27" s="37"/>
      <c r="L27" s="37"/>
      <c r="M27" s="37"/>
      <c r="N27" s="37"/>
      <c r="O27" s="27"/>
      <c r="P27" s="27"/>
      <c r="Q27" s="27"/>
      <c r="R27" s="29"/>
      <c r="S27" s="29"/>
      <c r="T27" s="29"/>
      <c r="U27" s="29"/>
      <c r="V27" s="29"/>
      <c r="W27" s="29"/>
      <c r="X27" s="29"/>
      <c r="Y27" s="27"/>
      <c r="Z27" s="27"/>
      <c r="AA27" s="27"/>
      <c r="AB27" s="37"/>
      <c r="AC27" s="37"/>
      <c r="AD27" s="37"/>
      <c r="AE27" s="37"/>
      <c r="AF27" s="37"/>
      <c r="AG27" s="37"/>
      <c r="AH27" s="37"/>
      <c r="AI27" s="37"/>
      <c r="AJ27" s="32"/>
      <c r="AK27" s="32"/>
      <c r="AL27" s="32"/>
      <c r="AM27" s="32"/>
      <c r="AN27" s="32"/>
      <c r="AO27" s="32"/>
      <c r="AP27" s="23"/>
    </row>
    <row r="28" spans="1:42" ht="15" customHeight="1">
      <c r="A28" s="32"/>
      <c r="B28" s="32"/>
      <c r="C28" s="32"/>
      <c r="D28" s="37"/>
      <c r="E28" s="37"/>
      <c r="F28" s="37"/>
      <c r="G28" s="37"/>
      <c r="H28" s="37"/>
      <c r="I28" s="37"/>
      <c r="J28" s="37"/>
      <c r="K28" s="37"/>
      <c r="L28" s="37"/>
      <c r="M28" s="37"/>
      <c r="N28" s="37"/>
      <c r="O28" s="27"/>
      <c r="P28" s="27"/>
      <c r="Q28" s="27"/>
      <c r="R28" s="29"/>
      <c r="S28" s="29"/>
      <c r="T28" s="29"/>
      <c r="U28" s="29"/>
      <c r="V28" s="29"/>
      <c r="W28" s="29"/>
      <c r="X28" s="29"/>
      <c r="Y28" s="27"/>
      <c r="Z28" s="27"/>
      <c r="AA28" s="27"/>
      <c r="AB28" s="37"/>
      <c r="AC28" s="37"/>
      <c r="AD28" s="37"/>
      <c r="AE28" s="37"/>
      <c r="AF28" s="37"/>
      <c r="AG28" s="37"/>
      <c r="AH28" s="37"/>
      <c r="AI28" s="37"/>
      <c r="AJ28" s="32"/>
      <c r="AK28" s="32"/>
      <c r="AL28" s="32"/>
      <c r="AM28" s="32"/>
      <c r="AN28" s="32"/>
      <c r="AO28" s="32"/>
      <c r="AP28" s="23"/>
    </row>
    <row r="29" spans="1:42" ht="15" customHeight="1">
      <c r="A29" s="32"/>
      <c r="B29" s="32"/>
      <c r="C29" s="32"/>
      <c r="D29" s="37"/>
      <c r="E29" s="37"/>
      <c r="F29" s="37"/>
      <c r="G29" s="37"/>
      <c r="H29" s="37"/>
      <c r="I29" s="37"/>
      <c r="J29" s="37"/>
      <c r="K29" s="37"/>
      <c r="L29" s="37"/>
      <c r="M29" s="37"/>
      <c r="N29" s="37"/>
      <c r="O29" s="27"/>
      <c r="P29" s="27"/>
      <c r="Q29" s="27"/>
      <c r="R29" s="29"/>
      <c r="S29" s="29"/>
      <c r="T29" s="29"/>
      <c r="U29" s="29"/>
      <c r="V29" s="29"/>
      <c r="W29" s="29"/>
      <c r="X29" s="29"/>
      <c r="Y29" s="27"/>
      <c r="Z29" s="27"/>
      <c r="AA29" s="27"/>
      <c r="AB29" s="37"/>
      <c r="AC29" s="37"/>
      <c r="AD29" s="37"/>
      <c r="AE29" s="37"/>
      <c r="AF29" s="37"/>
      <c r="AG29" s="37"/>
      <c r="AH29" s="37"/>
      <c r="AI29" s="37"/>
      <c r="AJ29" s="32"/>
      <c r="AK29" s="32"/>
      <c r="AL29" s="32"/>
      <c r="AM29" s="32"/>
      <c r="AN29" s="32"/>
      <c r="AO29" s="32"/>
      <c r="AP29" s="23"/>
    </row>
    <row r="30" spans="1:42" ht="15" customHeight="1">
      <c r="A30" s="32"/>
      <c r="B30" s="32"/>
      <c r="C30" s="32"/>
      <c r="D30" s="37"/>
      <c r="E30" s="37"/>
      <c r="F30" s="37"/>
      <c r="G30" s="37"/>
      <c r="H30" s="37"/>
      <c r="I30" s="37"/>
      <c r="J30" s="37"/>
      <c r="K30" s="37"/>
      <c r="L30" s="37"/>
      <c r="M30" s="37"/>
      <c r="N30" s="37"/>
      <c r="O30" s="29"/>
      <c r="P30" s="29"/>
      <c r="Q30" s="29"/>
      <c r="R30" s="29"/>
      <c r="S30" s="29"/>
      <c r="T30" s="29"/>
      <c r="U30" s="29"/>
      <c r="V30" s="29"/>
      <c r="W30" s="29"/>
      <c r="X30" s="29"/>
      <c r="Y30" s="29"/>
      <c r="Z30" s="29"/>
      <c r="AA30" s="29"/>
      <c r="AB30" s="37"/>
      <c r="AC30" s="37"/>
      <c r="AD30" s="37"/>
      <c r="AE30" s="37"/>
      <c r="AF30" s="37"/>
      <c r="AG30" s="37"/>
      <c r="AH30" s="37"/>
      <c r="AI30" s="37"/>
      <c r="AJ30" s="32"/>
      <c r="AK30" s="32"/>
      <c r="AL30" s="32"/>
      <c r="AM30" s="32"/>
      <c r="AN30" s="32"/>
      <c r="AO30" s="32"/>
      <c r="AP30" s="23"/>
    </row>
    <row r="31" spans="1:42" ht="15" customHeight="1">
      <c r="A31" s="32"/>
      <c r="B31" s="32"/>
      <c r="C31" s="32"/>
      <c r="D31" s="37"/>
      <c r="E31" s="37"/>
      <c r="F31" s="37"/>
      <c r="G31" s="37"/>
      <c r="H31" s="37"/>
      <c r="I31" s="37"/>
      <c r="J31" s="37"/>
      <c r="K31" s="37"/>
      <c r="L31" s="37"/>
      <c r="M31" s="37"/>
      <c r="N31" s="37"/>
      <c r="O31" s="29"/>
      <c r="P31" s="29"/>
      <c r="Q31" s="29"/>
      <c r="R31" s="29"/>
      <c r="S31" s="29"/>
      <c r="T31" s="29"/>
      <c r="U31" s="29"/>
      <c r="V31" s="29"/>
      <c r="W31" s="29"/>
      <c r="X31" s="29"/>
      <c r="Y31" s="29"/>
      <c r="Z31" s="29"/>
      <c r="AA31" s="29"/>
      <c r="AB31" s="32"/>
      <c r="AC31" s="32"/>
      <c r="AD31" s="32"/>
      <c r="AE31" s="32"/>
      <c r="AF31" s="32"/>
      <c r="AG31" s="32"/>
      <c r="AH31" s="32"/>
      <c r="AI31" s="32"/>
      <c r="AJ31" s="32"/>
      <c r="AK31" s="32"/>
      <c r="AL31" s="32"/>
      <c r="AM31" s="32"/>
      <c r="AN31" s="32"/>
      <c r="AO31" s="32"/>
      <c r="AP31" s="23"/>
    </row>
    <row r="32" spans="1:42" ht="15" customHeight="1">
      <c r="A32" s="32"/>
      <c r="B32" s="32"/>
      <c r="C32" s="32"/>
      <c r="D32" s="32"/>
      <c r="E32" s="32"/>
      <c r="F32" s="32"/>
      <c r="G32" s="32"/>
      <c r="H32" s="32"/>
      <c r="I32" s="32"/>
      <c r="J32" s="32"/>
      <c r="K32" s="32"/>
      <c r="L32" s="32"/>
      <c r="M32" s="32"/>
      <c r="N32" s="32"/>
      <c r="O32" s="29"/>
      <c r="P32" s="29"/>
      <c r="Q32" s="29"/>
      <c r="R32" s="29"/>
      <c r="S32" s="29"/>
      <c r="T32" s="29"/>
      <c r="U32" s="29"/>
      <c r="V32" s="29"/>
      <c r="W32" s="29"/>
      <c r="X32" s="29"/>
      <c r="Y32" s="29"/>
      <c r="Z32" s="29"/>
      <c r="AA32" s="29"/>
      <c r="AB32" s="32"/>
      <c r="AC32" s="32"/>
      <c r="AD32" s="32"/>
      <c r="AE32" s="32"/>
      <c r="AF32" s="32"/>
      <c r="AG32" s="32"/>
      <c r="AH32" s="32"/>
      <c r="AI32" s="32"/>
      <c r="AJ32" s="32"/>
      <c r="AK32" s="32"/>
      <c r="AL32" s="32"/>
      <c r="AM32" s="32"/>
      <c r="AN32" s="32"/>
      <c r="AO32" s="32"/>
      <c r="AP32" s="23"/>
    </row>
    <row r="33" spans="1:42" ht="15" customHeight="1">
      <c r="A33" s="32"/>
      <c r="B33" s="32"/>
      <c r="C33" s="32"/>
      <c r="D33" s="32"/>
      <c r="E33" s="32"/>
      <c r="F33" s="32"/>
      <c r="G33" s="32"/>
      <c r="H33" s="32"/>
      <c r="I33" s="32"/>
      <c r="J33" s="40"/>
      <c r="K33" s="40"/>
      <c r="L33" s="40"/>
      <c r="M33" s="40"/>
      <c r="N33" s="40"/>
      <c r="O33" s="29"/>
      <c r="P33" s="29"/>
      <c r="Q33" s="29"/>
      <c r="R33" s="29"/>
      <c r="S33" s="29"/>
      <c r="T33" s="29"/>
      <c r="U33" s="29"/>
      <c r="V33" s="29"/>
      <c r="W33" s="29"/>
      <c r="X33" s="29"/>
      <c r="Y33" s="29"/>
      <c r="Z33" s="29"/>
      <c r="AA33" s="29"/>
      <c r="AB33" s="37"/>
      <c r="AC33" s="37"/>
      <c r="AD33" s="37"/>
      <c r="AE33" s="37"/>
      <c r="AF33" s="37"/>
      <c r="AG33" s="37"/>
      <c r="AH33" s="37"/>
      <c r="AI33" s="37"/>
      <c r="AJ33" s="32"/>
      <c r="AK33" s="32"/>
      <c r="AL33" s="32"/>
      <c r="AM33" s="32"/>
      <c r="AN33" s="32"/>
      <c r="AO33" s="32"/>
      <c r="AP33" s="23"/>
    </row>
    <row r="34" spans="1:42" ht="15" customHeight="1">
      <c r="A34" s="32"/>
      <c r="B34" s="32"/>
      <c r="C34" s="32"/>
      <c r="D34" s="32"/>
      <c r="E34" s="32"/>
      <c r="F34" s="32"/>
      <c r="G34" s="32"/>
      <c r="H34" s="32"/>
      <c r="I34" s="32"/>
      <c r="J34" s="40"/>
      <c r="K34" s="40"/>
      <c r="L34" s="40"/>
      <c r="M34" s="40"/>
      <c r="N34" s="40"/>
      <c r="O34" s="29"/>
      <c r="P34" s="29"/>
      <c r="Q34" s="29"/>
      <c r="R34" s="29"/>
      <c r="S34" s="29"/>
      <c r="T34" s="29"/>
      <c r="U34" s="29"/>
      <c r="V34" s="29"/>
      <c r="W34" s="29"/>
      <c r="X34" s="29"/>
      <c r="Y34" s="27"/>
      <c r="Z34" s="27"/>
      <c r="AA34" s="27"/>
      <c r="AB34" s="37"/>
      <c r="AC34" s="37"/>
      <c r="AD34" s="37"/>
      <c r="AE34" s="37"/>
      <c r="AF34" s="37"/>
      <c r="AG34" s="37"/>
      <c r="AH34" s="37"/>
      <c r="AI34" s="37"/>
      <c r="AJ34" s="32"/>
      <c r="AK34" s="32"/>
      <c r="AL34" s="32"/>
      <c r="AM34" s="32"/>
      <c r="AN34" s="32"/>
      <c r="AO34" s="32"/>
      <c r="AP34" s="23"/>
    </row>
    <row r="35" spans="1:42" ht="15" customHeight="1">
      <c r="A35" s="26"/>
      <c r="B35" s="26"/>
      <c r="C35" s="26"/>
      <c r="D35" s="26"/>
      <c r="E35" s="26"/>
      <c r="F35" s="26"/>
      <c r="G35" s="26"/>
      <c r="H35" s="26"/>
      <c r="I35" s="32"/>
      <c r="J35" s="40"/>
      <c r="K35" s="40"/>
      <c r="L35" s="40"/>
      <c r="M35" s="40"/>
      <c r="N35" s="40"/>
      <c r="O35" s="29"/>
      <c r="P35" s="29"/>
      <c r="Q35" s="29"/>
      <c r="R35" s="29"/>
      <c r="S35" s="29"/>
      <c r="T35" s="29"/>
      <c r="U35" s="29"/>
      <c r="V35" s="29"/>
      <c r="W35" s="29"/>
      <c r="X35" s="29"/>
      <c r="Y35" s="27"/>
      <c r="Z35" s="27"/>
      <c r="AA35" s="27"/>
      <c r="AB35" s="37"/>
      <c r="AC35" s="37"/>
      <c r="AD35" s="37"/>
      <c r="AE35" s="37"/>
      <c r="AF35" s="37"/>
      <c r="AG35" s="37"/>
      <c r="AH35" s="37"/>
      <c r="AI35" s="37"/>
      <c r="AJ35" s="32"/>
      <c r="AK35" s="32"/>
      <c r="AL35" s="32"/>
      <c r="AM35" s="32"/>
      <c r="AN35" s="32"/>
      <c r="AO35" s="32"/>
      <c r="AP35" s="23"/>
    </row>
    <row r="36" spans="1:42" ht="15" customHeight="1">
      <c r="A36" s="26"/>
      <c r="B36" s="26"/>
      <c r="C36" s="26"/>
      <c r="D36" s="26"/>
      <c r="E36" s="26"/>
      <c r="F36" s="26"/>
      <c r="G36" s="26"/>
      <c r="H36" s="26"/>
      <c r="I36" s="32"/>
      <c r="J36" s="40"/>
      <c r="K36" s="40"/>
      <c r="L36" s="40"/>
      <c r="M36" s="40"/>
      <c r="N36" s="40"/>
      <c r="O36" s="29"/>
      <c r="P36" s="29"/>
      <c r="Q36" s="29"/>
      <c r="R36" s="29"/>
      <c r="S36" s="29"/>
      <c r="T36" s="29"/>
      <c r="U36" s="29"/>
      <c r="V36" s="29"/>
      <c r="W36" s="29"/>
      <c r="X36" s="29"/>
      <c r="Y36" s="27"/>
      <c r="Z36" s="27"/>
      <c r="AA36" s="27"/>
      <c r="AB36" s="37"/>
      <c r="AC36" s="37"/>
      <c r="AD36" s="37"/>
      <c r="AE36" s="37"/>
      <c r="AF36" s="37"/>
      <c r="AG36" s="37"/>
      <c r="AH36" s="37"/>
      <c r="AI36" s="37"/>
      <c r="AJ36" s="32"/>
      <c r="AK36" s="32"/>
      <c r="AL36" s="32"/>
      <c r="AM36" s="32"/>
      <c r="AN36" s="32"/>
      <c r="AO36" s="32"/>
      <c r="AP36" s="23"/>
    </row>
    <row r="37" spans="1:42" ht="15" customHeight="1">
      <c r="A37" s="26"/>
      <c r="B37" s="26"/>
      <c r="C37" s="26"/>
      <c r="D37" s="26"/>
      <c r="E37" s="26"/>
      <c r="F37" s="26"/>
      <c r="G37" s="26"/>
      <c r="H37" s="26"/>
      <c r="I37" s="32"/>
      <c r="J37" s="40"/>
      <c r="K37" s="40"/>
      <c r="L37" s="40"/>
      <c r="M37" s="40"/>
      <c r="N37" s="40"/>
      <c r="O37" s="29"/>
      <c r="P37" s="29"/>
      <c r="Q37" s="29"/>
      <c r="R37" s="29"/>
      <c r="S37" s="29"/>
      <c r="T37" s="29"/>
      <c r="U37" s="29"/>
      <c r="V37" s="29"/>
      <c r="W37" s="29"/>
      <c r="X37" s="29"/>
      <c r="Y37" s="27"/>
      <c r="Z37" s="27"/>
      <c r="AA37" s="27"/>
      <c r="AB37" s="37"/>
      <c r="AC37" s="37"/>
      <c r="AD37" s="37"/>
      <c r="AE37" s="37"/>
      <c r="AF37" s="37"/>
      <c r="AG37" s="37"/>
      <c r="AH37" s="37"/>
      <c r="AI37" s="37"/>
      <c r="AJ37" s="32"/>
      <c r="AK37" s="32"/>
      <c r="AL37" s="32"/>
      <c r="AM37" s="32"/>
      <c r="AN37" s="32"/>
      <c r="AO37" s="32"/>
      <c r="AP37" s="23"/>
    </row>
    <row r="38" spans="1:42" ht="15" customHeight="1">
      <c r="A38" s="26"/>
      <c r="B38" s="26"/>
      <c r="C38" s="26"/>
      <c r="D38" s="26"/>
      <c r="E38" s="26"/>
      <c r="F38" s="26"/>
      <c r="G38" s="26"/>
      <c r="H38" s="26"/>
      <c r="I38" s="32"/>
      <c r="J38" s="40"/>
      <c r="K38" s="40"/>
      <c r="L38" s="40"/>
      <c r="M38" s="40"/>
      <c r="N38" s="40"/>
      <c r="O38" s="29"/>
      <c r="P38" s="29"/>
      <c r="Q38" s="29"/>
      <c r="R38" s="29"/>
      <c r="S38" s="29"/>
      <c r="T38" s="29"/>
      <c r="U38" s="29"/>
      <c r="V38" s="29"/>
      <c r="W38" s="29"/>
      <c r="X38" s="29"/>
      <c r="Y38" s="27"/>
      <c r="Z38" s="27"/>
      <c r="AA38" s="27"/>
      <c r="AB38" s="37"/>
      <c r="AC38" s="37"/>
      <c r="AD38" s="37"/>
      <c r="AE38" s="37"/>
      <c r="AF38" s="37"/>
      <c r="AG38" s="37"/>
      <c r="AH38" s="37"/>
      <c r="AI38" s="37"/>
      <c r="AJ38" s="32"/>
      <c r="AK38" s="32"/>
      <c r="AL38" s="32"/>
      <c r="AM38" s="32"/>
      <c r="AN38" s="32"/>
      <c r="AO38" s="32"/>
      <c r="AP38" s="23"/>
    </row>
    <row r="39" spans="1:42" ht="15" customHeight="1">
      <c r="A39" s="26"/>
      <c r="B39" s="26"/>
      <c r="C39" s="26"/>
      <c r="D39" s="26"/>
      <c r="E39" s="26"/>
      <c r="F39" s="26"/>
      <c r="G39" s="26"/>
      <c r="H39" s="26"/>
      <c r="I39" s="32"/>
      <c r="J39" s="40"/>
      <c r="K39" s="40"/>
      <c r="L39" s="40"/>
      <c r="M39" s="40"/>
      <c r="N39" s="40"/>
      <c r="O39" s="29"/>
      <c r="P39" s="29"/>
      <c r="Q39" s="29"/>
      <c r="R39" s="29"/>
      <c r="S39" s="29"/>
      <c r="T39" s="29"/>
      <c r="U39" s="29"/>
      <c r="V39" s="29"/>
      <c r="W39" s="29"/>
      <c r="X39" s="29"/>
      <c r="Y39" s="29"/>
      <c r="Z39" s="29"/>
      <c r="AA39" s="29"/>
      <c r="AB39" s="37"/>
      <c r="AC39" s="37"/>
      <c r="AD39" s="37"/>
      <c r="AE39" s="37"/>
      <c r="AF39" s="37"/>
      <c r="AG39" s="37"/>
      <c r="AH39" s="37"/>
      <c r="AI39" s="37"/>
      <c r="AJ39" s="32"/>
      <c r="AK39" s="32"/>
      <c r="AL39" s="32"/>
      <c r="AM39" s="32"/>
      <c r="AN39" s="32"/>
      <c r="AO39" s="32"/>
      <c r="AP39" s="23"/>
    </row>
    <row r="40" spans="1:42" ht="15" customHeight="1">
      <c r="A40" s="26"/>
      <c r="B40" s="26"/>
      <c r="C40" s="26"/>
      <c r="D40" s="26"/>
      <c r="E40" s="26"/>
      <c r="F40" s="26"/>
      <c r="G40" s="26"/>
      <c r="H40" s="26"/>
      <c r="I40" s="32"/>
      <c r="J40" s="32"/>
      <c r="K40" s="32"/>
      <c r="L40" s="32"/>
      <c r="M40" s="32"/>
      <c r="N40" s="32"/>
      <c r="O40" s="29"/>
      <c r="P40" s="29"/>
      <c r="Q40" s="29"/>
      <c r="R40" s="29"/>
      <c r="S40" s="29"/>
      <c r="T40" s="29"/>
      <c r="U40" s="29"/>
      <c r="V40" s="29"/>
      <c r="W40" s="29"/>
      <c r="X40" s="29"/>
      <c r="Y40" s="29"/>
      <c r="Z40" s="29"/>
      <c r="AA40" s="29"/>
      <c r="AB40" s="32"/>
      <c r="AC40" s="32"/>
      <c r="AD40" s="32"/>
      <c r="AE40" s="32"/>
      <c r="AF40" s="32"/>
      <c r="AG40" s="32"/>
      <c r="AH40" s="32"/>
      <c r="AI40" s="32"/>
      <c r="AJ40" s="32"/>
      <c r="AK40" s="32"/>
      <c r="AL40" s="32"/>
      <c r="AM40" s="32"/>
      <c r="AN40" s="32"/>
      <c r="AO40" s="32"/>
      <c r="AP40" s="23"/>
    </row>
    <row r="41" spans="1:42" ht="15" customHeight="1">
      <c r="A41" s="26"/>
      <c r="B41" s="26"/>
      <c r="C41" s="26"/>
      <c r="D41" s="26"/>
      <c r="E41" s="26"/>
      <c r="F41" s="26"/>
      <c r="G41" s="26"/>
      <c r="H41" s="26"/>
      <c r="I41" s="32"/>
      <c r="J41" s="32"/>
      <c r="K41" s="32"/>
      <c r="L41" s="32"/>
      <c r="M41" s="32"/>
      <c r="N41" s="32"/>
      <c r="O41" s="29"/>
      <c r="P41" s="29"/>
      <c r="Q41" s="29"/>
      <c r="R41" s="29"/>
      <c r="S41" s="29"/>
      <c r="T41" s="29"/>
      <c r="U41" s="29"/>
      <c r="V41" s="29"/>
      <c r="W41" s="29"/>
      <c r="X41" s="29"/>
      <c r="Y41" s="29"/>
      <c r="Z41" s="29"/>
      <c r="AA41" s="29"/>
      <c r="AB41" s="32"/>
      <c r="AC41" s="32"/>
      <c r="AD41" s="32"/>
      <c r="AE41" s="32"/>
      <c r="AF41" s="32"/>
      <c r="AG41" s="32"/>
      <c r="AH41" s="32"/>
      <c r="AI41" s="32"/>
      <c r="AJ41" s="32"/>
      <c r="AK41" s="32"/>
      <c r="AL41" s="32"/>
      <c r="AM41" s="32"/>
      <c r="AN41" s="32"/>
      <c r="AO41" s="32"/>
      <c r="AP41" s="23"/>
    </row>
  </sheetData>
  <mergeCells count="1">
    <mergeCell ref="AQ1:A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election sqref="A1:F1"/>
    </sheetView>
  </sheetViews>
  <sheetFormatPr defaultColWidth="14.42578125" defaultRowHeight="15" customHeight="1"/>
  <cols>
    <col min="1" max="26" width="12.7109375" customWidth="1"/>
  </cols>
  <sheetData>
    <row r="1" spans="1:13">
      <c r="A1" s="69" t="s">
        <v>39</v>
      </c>
      <c r="B1" s="46"/>
      <c r="C1" s="46"/>
      <c r="D1" s="46"/>
      <c r="E1" s="46"/>
      <c r="F1" s="46"/>
      <c r="H1" s="69" t="s">
        <v>40</v>
      </c>
      <c r="I1" s="46"/>
      <c r="J1" s="46"/>
      <c r="K1" s="46"/>
      <c r="L1" s="46"/>
      <c r="M1" s="46"/>
    </row>
    <row r="2" spans="1:13">
      <c r="A2" s="18" t="s">
        <v>41</v>
      </c>
      <c r="C2" s="68" t="s">
        <v>42</v>
      </c>
      <c r="D2" s="46"/>
      <c r="E2" s="68" t="s">
        <v>43</v>
      </c>
      <c r="F2" s="46"/>
      <c r="H2" s="18" t="s">
        <v>44</v>
      </c>
      <c r="J2" s="68" t="s">
        <v>45</v>
      </c>
      <c r="K2" s="46"/>
      <c r="L2" s="68" t="s">
        <v>46</v>
      </c>
      <c r="M2" s="46"/>
    </row>
    <row r="3" spans="1:13">
      <c r="A3" s="66" t="s">
        <v>47</v>
      </c>
      <c r="B3" s="46"/>
      <c r="C3" s="66" t="s">
        <v>48</v>
      </c>
      <c r="D3" s="46"/>
      <c r="E3" s="66" t="s">
        <v>49</v>
      </c>
      <c r="F3" s="46"/>
      <c r="H3" s="66" t="s">
        <v>50</v>
      </c>
      <c r="I3" s="46"/>
      <c r="J3" s="66" t="s">
        <v>51</v>
      </c>
      <c r="K3" s="46"/>
      <c r="L3" s="66" t="s">
        <v>52</v>
      </c>
      <c r="M3" s="46"/>
    </row>
    <row r="4" spans="1:13" ht="15" customHeight="1">
      <c r="A4" s="46"/>
      <c r="B4" s="46"/>
      <c r="C4" s="46"/>
      <c r="D4" s="46"/>
      <c r="E4" s="46"/>
      <c r="F4" s="46"/>
      <c r="H4" s="46"/>
      <c r="I4" s="46"/>
      <c r="J4" s="46"/>
      <c r="K4" s="46"/>
      <c r="L4" s="46"/>
      <c r="M4" s="46"/>
    </row>
    <row r="5" spans="1:13" ht="15" customHeight="1">
      <c r="A5" s="46"/>
      <c r="B5" s="46"/>
      <c r="C5" s="46"/>
      <c r="D5" s="46"/>
      <c r="E5" s="46"/>
      <c r="F5" s="46"/>
      <c r="H5" s="46"/>
      <c r="I5" s="46"/>
      <c r="J5" s="46"/>
      <c r="K5" s="46"/>
      <c r="L5" s="46"/>
      <c r="M5" s="46"/>
    </row>
    <row r="6" spans="1:13" ht="15" customHeight="1">
      <c r="A6" s="46"/>
      <c r="B6" s="46"/>
      <c r="C6" s="46"/>
      <c r="D6" s="46"/>
      <c r="E6" s="46"/>
      <c r="F6" s="46"/>
      <c r="H6" s="46"/>
      <c r="I6" s="46"/>
      <c r="J6" s="46"/>
      <c r="K6" s="46"/>
      <c r="L6" s="46"/>
      <c r="M6" s="46"/>
    </row>
    <row r="7" spans="1:13">
      <c r="A7" s="18" t="s">
        <v>53</v>
      </c>
      <c r="C7" s="68" t="s">
        <v>54</v>
      </c>
      <c r="D7" s="46"/>
      <c r="E7" s="68" t="s">
        <v>55</v>
      </c>
      <c r="F7" s="46"/>
      <c r="H7" s="18" t="s">
        <v>56</v>
      </c>
      <c r="J7" s="68" t="s">
        <v>57</v>
      </c>
      <c r="K7" s="46"/>
      <c r="L7" s="68" t="s">
        <v>55</v>
      </c>
      <c r="M7" s="46"/>
    </row>
    <row r="8" spans="1:13">
      <c r="A8" s="66" t="s">
        <v>58</v>
      </c>
      <c r="B8" s="46"/>
      <c r="C8" s="66" t="s">
        <v>59</v>
      </c>
      <c r="D8" s="46"/>
      <c r="E8" s="66" t="s">
        <v>60</v>
      </c>
      <c r="F8" s="46"/>
      <c r="H8" s="66" t="s">
        <v>61</v>
      </c>
      <c r="I8" s="46"/>
      <c r="J8" s="66" t="s">
        <v>62</v>
      </c>
      <c r="K8" s="46"/>
      <c r="L8" s="66" t="s">
        <v>63</v>
      </c>
      <c r="M8" s="46"/>
    </row>
    <row r="9" spans="1:13" ht="15" customHeight="1">
      <c r="A9" s="46"/>
      <c r="B9" s="46"/>
      <c r="C9" s="46"/>
      <c r="D9" s="46"/>
      <c r="E9" s="46"/>
      <c r="F9" s="46"/>
      <c r="H9" s="46"/>
      <c r="I9" s="46"/>
      <c r="J9" s="46"/>
      <c r="K9" s="46"/>
      <c r="L9" s="46"/>
      <c r="M9" s="46"/>
    </row>
    <row r="10" spans="1:13" ht="15" customHeight="1">
      <c r="A10" s="46"/>
      <c r="B10" s="46"/>
      <c r="C10" s="46"/>
      <c r="D10" s="46"/>
      <c r="E10" s="46"/>
      <c r="F10" s="46"/>
      <c r="H10" s="46"/>
      <c r="I10" s="46"/>
      <c r="J10" s="46"/>
      <c r="K10" s="46"/>
      <c r="L10" s="46"/>
      <c r="M10" s="46"/>
    </row>
    <row r="11" spans="1:13" ht="15" customHeight="1">
      <c r="A11" s="46"/>
      <c r="B11" s="46"/>
      <c r="C11" s="46"/>
      <c r="D11" s="46"/>
      <c r="E11" s="46"/>
      <c r="F11" s="46"/>
      <c r="H11" s="46"/>
      <c r="I11" s="46"/>
      <c r="J11" s="46"/>
      <c r="K11" s="46"/>
      <c r="L11" s="46"/>
      <c r="M11" s="46"/>
    </row>
    <row r="12" spans="1:13">
      <c r="A12" s="18" t="s">
        <v>64</v>
      </c>
      <c r="C12" s="68" t="s">
        <v>65</v>
      </c>
      <c r="D12" s="46"/>
      <c r="E12" s="68" t="s">
        <v>43</v>
      </c>
      <c r="F12" s="46"/>
      <c r="H12" s="18" t="s">
        <v>66</v>
      </c>
      <c r="J12" s="68" t="s">
        <v>57</v>
      </c>
      <c r="K12" s="46"/>
      <c r="L12" s="68" t="s">
        <v>67</v>
      </c>
      <c r="M12" s="46"/>
    </row>
    <row r="13" spans="1:13" ht="15" customHeight="1">
      <c r="A13" s="66" t="s">
        <v>68</v>
      </c>
      <c r="B13" s="46"/>
      <c r="C13" s="66" t="s">
        <v>69</v>
      </c>
      <c r="D13" s="46"/>
      <c r="E13" s="66" t="s">
        <v>70</v>
      </c>
      <c r="F13" s="46"/>
      <c r="H13" s="66" t="s">
        <v>71</v>
      </c>
      <c r="I13" s="46"/>
      <c r="J13" s="66" t="s">
        <v>72</v>
      </c>
      <c r="K13" s="46"/>
      <c r="L13" s="66" t="s">
        <v>73</v>
      </c>
      <c r="M13" s="46"/>
    </row>
    <row r="14" spans="1:13" ht="15" customHeight="1">
      <c r="A14" s="46"/>
      <c r="B14" s="46"/>
      <c r="C14" s="46"/>
      <c r="D14" s="46"/>
      <c r="E14" s="46"/>
      <c r="F14" s="46"/>
      <c r="H14" s="46"/>
      <c r="I14" s="46"/>
      <c r="J14" s="46"/>
      <c r="K14" s="46"/>
      <c r="L14" s="46"/>
      <c r="M14" s="46"/>
    </row>
    <row r="15" spans="1:13" ht="15" customHeight="1">
      <c r="A15" s="46"/>
      <c r="B15" s="46"/>
      <c r="C15" s="46"/>
      <c r="D15" s="46"/>
      <c r="E15" s="46"/>
      <c r="F15" s="46"/>
      <c r="H15" s="46"/>
      <c r="I15" s="46"/>
      <c r="J15" s="46"/>
      <c r="K15" s="46"/>
      <c r="L15" s="46"/>
      <c r="M15" s="46"/>
    </row>
    <row r="16" spans="1:13" ht="15" customHeight="1">
      <c r="A16" s="46"/>
      <c r="B16" s="46"/>
      <c r="C16" s="46"/>
      <c r="D16" s="46"/>
      <c r="E16" s="46"/>
      <c r="F16" s="46"/>
      <c r="H16" s="46"/>
      <c r="I16" s="46"/>
      <c r="J16" s="46"/>
      <c r="K16" s="46"/>
      <c r="L16" s="46"/>
      <c r="M16" s="46"/>
    </row>
    <row r="17" spans="1:13">
      <c r="A17" s="18" t="s">
        <v>74</v>
      </c>
      <c r="C17" s="68" t="s">
        <v>45</v>
      </c>
      <c r="D17" s="46"/>
      <c r="E17" s="68" t="s">
        <v>55</v>
      </c>
      <c r="F17" s="46"/>
      <c r="H17" s="18" t="s">
        <v>75</v>
      </c>
      <c r="J17" s="68" t="s">
        <v>76</v>
      </c>
      <c r="K17" s="46"/>
      <c r="L17" s="68" t="s">
        <v>55</v>
      </c>
      <c r="M17" s="46"/>
    </row>
    <row r="18" spans="1:13">
      <c r="A18" s="66" t="s">
        <v>77</v>
      </c>
      <c r="B18" s="46"/>
      <c r="C18" s="66" t="s">
        <v>78</v>
      </c>
      <c r="D18" s="46"/>
      <c r="E18" s="66" t="s">
        <v>79</v>
      </c>
      <c r="F18" s="46"/>
      <c r="H18" s="66" t="s">
        <v>80</v>
      </c>
      <c r="I18" s="46"/>
      <c r="J18" s="66" t="s">
        <v>81</v>
      </c>
      <c r="K18" s="46"/>
      <c r="L18" s="66" t="s">
        <v>82</v>
      </c>
      <c r="M18" s="46"/>
    </row>
    <row r="19" spans="1:13" ht="15" customHeight="1">
      <c r="A19" s="46"/>
      <c r="B19" s="46"/>
      <c r="C19" s="46"/>
      <c r="D19" s="46"/>
      <c r="E19" s="46"/>
      <c r="F19" s="46"/>
      <c r="H19" s="46"/>
      <c r="I19" s="46"/>
      <c r="J19" s="46"/>
      <c r="K19" s="46"/>
      <c r="L19" s="46"/>
      <c r="M19" s="46"/>
    </row>
    <row r="20" spans="1:13" ht="15" customHeight="1">
      <c r="A20" s="46"/>
      <c r="B20" s="46"/>
      <c r="C20" s="46"/>
      <c r="D20" s="46"/>
      <c r="E20" s="46"/>
      <c r="F20" s="46"/>
      <c r="H20" s="46"/>
      <c r="I20" s="46"/>
      <c r="J20" s="46"/>
      <c r="K20" s="46"/>
      <c r="L20" s="46"/>
      <c r="M20" s="46"/>
    </row>
    <row r="21" spans="1:13" ht="15.75" customHeight="1">
      <c r="A21" s="46"/>
      <c r="B21" s="46"/>
      <c r="C21" s="46"/>
      <c r="D21" s="46"/>
      <c r="E21" s="46"/>
      <c r="F21" s="46"/>
      <c r="H21" s="46"/>
      <c r="I21" s="46"/>
      <c r="J21" s="46"/>
      <c r="K21" s="46"/>
      <c r="L21" s="46"/>
      <c r="M21" s="46"/>
    </row>
    <row r="22" spans="1:13" ht="15.75" customHeight="1">
      <c r="A22" s="7"/>
      <c r="B22" s="7"/>
      <c r="C22" s="7"/>
      <c r="D22" s="7"/>
      <c r="E22" s="7"/>
      <c r="F22" s="7"/>
    </row>
    <row r="23" spans="1:13" ht="15.75" customHeight="1">
      <c r="A23" s="67" t="s">
        <v>83</v>
      </c>
      <c r="B23" s="46"/>
      <c r="C23" s="46"/>
      <c r="D23" s="46"/>
      <c r="E23" s="46"/>
      <c r="F23" s="46"/>
    </row>
    <row r="24" spans="1:13" ht="15.75" customHeight="1">
      <c r="A24" s="18" t="s">
        <v>84</v>
      </c>
    </row>
    <row r="25" spans="1:13" ht="15.75" customHeight="1">
      <c r="A25" s="66" t="s">
        <v>85</v>
      </c>
      <c r="B25" s="46"/>
      <c r="C25" s="66" t="s">
        <v>86</v>
      </c>
      <c r="D25" s="46"/>
      <c r="E25" s="66" t="s">
        <v>87</v>
      </c>
      <c r="F25" s="46"/>
    </row>
    <row r="26" spans="1:13" ht="15.75" customHeight="1">
      <c r="A26" s="46"/>
      <c r="B26" s="46"/>
      <c r="C26" s="46"/>
      <c r="D26" s="46"/>
      <c r="E26" s="46"/>
      <c r="F26" s="46"/>
    </row>
    <row r="27" spans="1:13" ht="15.75" customHeight="1">
      <c r="A27" s="46"/>
      <c r="B27" s="46"/>
      <c r="C27" s="46"/>
      <c r="D27" s="46"/>
      <c r="E27" s="46"/>
      <c r="F27" s="46"/>
    </row>
    <row r="28" spans="1:13" ht="15.75" customHeight="1">
      <c r="A28" s="46"/>
      <c r="B28" s="46"/>
      <c r="C28" s="46"/>
      <c r="D28" s="46"/>
      <c r="E28" s="46"/>
      <c r="F28" s="46"/>
    </row>
    <row r="29" spans="1:13" ht="15.75" customHeight="1">
      <c r="A29" s="18" t="s">
        <v>88</v>
      </c>
    </row>
    <row r="30" spans="1:13" ht="15.75" customHeight="1">
      <c r="A30" s="66" t="s">
        <v>89</v>
      </c>
      <c r="B30" s="46"/>
      <c r="C30" s="66" t="s">
        <v>90</v>
      </c>
      <c r="D30" s="46"/>
      <c r="E30" s="66" t="s">
        <v>91</v>
      </c>
      <c r="F30" s="46"/>
    </row>
    <row r="31" spans="1:13" ht="15.75" customHeight="1">
      <c r="A31" s="46"/>
      <c r="B31" s="46"/>
      <c r="C31" s="46"/>
      <c r="D31" s="46"/>
      <c r="E31" s="46"/>
      <c r="F31" s="46"/>
    </row>
    <row r="32" spans="1:13" ht="15.75" customHeight="1">
      <c r="A32" s="46"/>
      <c r="B32" s="46"/>
      <c r="C32" s="46"/>
      <c r="D32" s="46"/>
      <c r="E32" s="46"/>
      <c r="F32" s="46"/>
    </row>
    <row r="33" spans="1:6" ht="15.75" customHeight="1">
      <c r="A33" s="46"/>
      <c r="B33" s="46"/>
      <c r="C33" s="46"/>
      <c r="D33" s="46"/>
      <c r="E33" s="46"/>
      <c r="F33" s="46"/>
    </row>
    <row r="34" spans="1:6" ht="15.75" customHeight="1">
      <c r="A34" s="18" t="s">
        <v>92</v>
      </c>
    </row>
    <row r="35" spans="1:6" ht="15" customHeight="1">
      <c r="A35" s="66" t="s">
        <v>93</v>
      </c>
      <c r="B35" s="46"/>
      <c r="C35" s="66" t="s">
        <v>94</v>
      </c>
      <c r="D35" s="46"/>
      <c r="E35" s="66" t="s">
        <v>95</v>
      </c>
      <c r="F35" s="46"/>
    </row>
    <row r="36" spans="1:6" ht="15.75" customHeight="1">
      <c r="A36" s="46"/>
      <c r="B36" s="46"/>
      <c r="C36" s="46"/>
      <c r="D36" s="46"/>
      <c r="E36" s="46"/>
      <c r="F36" s="46"/>
    </row>
    <row r="37" spans="1:6" ht="15.75" customHeight="1">
      <c r="A37" s="46"/>
      <c r="B37" s="46"/>
      <c r="C37" s="46"/>
      <c r="D37" s="46"/>
      <c r="E37" s="46"/>
      <c r="F37" s="46"/>
    </row>
    <row r="38" spans="1:6" ht="15.75" customHeight="1">
      <c r="A38" s="46"/>
      <c r="B38" s="46"/>
      <c r="C38" s="46"/>
      <c r="D38" s="46"/>
      <c r="E38" s="46"/>
      <c r="F38" s="46"/>
    </row>
    <row r="39" spans="1:6" ht="15.75" customHeight="1">
      <c r="A39" s="18" t="s">
        <v>96</v>
      </c>
    </row>
    <row r="40" spans="1:6" ht="15.75" customHeight="1">
      <c r="A40" s="66" t="s">
        <v>97</v>
      </c>
      <c r="B40" s="46"/>
      <c r="C40" s="66" t="s">
        <v>98</v>
      </c>
      <c r="D40" s="46"/>
      <c r="E40" s="66" t="s">
        <v>99</v>
      </c>
      <c r="F40" s="46"/>
    </row>
    <row r="41" spans="1:6" ht="15.75" customHeight="1">
      <c r="A41" s="46"/>
      <c r="B41" s="46"/>
      <c r="C41" s="46"/>
      <c r="D41" s="46"/>
      <c r="E41" s="46"/>
      <c r="F41" s="46"/>
    </row>
    <row r="42" spans="1:6" ht="15.75" customHeight="1">
      <c r="A42" s="46"/>
      <c r="B42" s="46"/>
      <c r="C42" s="46"/>
      <c r="D42" s="46"/>
      <c r="E42" s="46"/>
      <c r="F42" s="46"/>
    </row>
    <row r="43" spans="1:6" ht="15.75" customHeight="1">
      <c r="A43" s="46"/>
      <c r="B43" s="46"/>
      <c r="C43" s="46"/>
      <c r="D43" s="46"/>
      <c r="E43" s="46"/>
      <c r="F43" s="46"/>
    </row>
    <row r="44" spans="1:6" ht="15.75" customHeight="1"/>
    <row r="45" spans="1:6" ht="15.75" customHeight="1"/>
    <row r="46" spans="1:6" ht="15.75" customHeight="1"/>
    <row r="47" spans="1:6" ht="15.75" customHeight="1"/>
    <row r="48" spans="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5">
    <mergeCell ref="A40:B43"/>
    <mergeCell ref="C40:D43"/>
    <mergeCell ref="E40:F43"/>
    <mergeCell ref="L18:M21"/>
    <mergeCell ref="C13:D16"/>
    <mergeCell ref="E13:F16"/>
    <mergeCell ref="H13:I16"/>
    <mergeCell ref="L13:M16"/>
    <mergeCell ref="C17:D17"/>
    <mergeCell ref="E17:F17"/>
    <mergeCell ref="L17:M17"/>
    <mergeCell ref="L12:M12"/>
    <mergeCell ref="C3:D6"/>
    <mergeCell ref="E3:F6"/>
    <mergeCell ref="C7:D7"/>
    <mergeCell ref="E7:F7"/>
    <mergeCell ref="C8:D11"/>
    <mergeCell ref="E8:F11"/>
    <mergeCell ref="L7:M7"/>
    <mergeCell ref="H8:I11"/>
    <mergeCell ref="J8:K11"/>
    <mergeCell ref="L8:M11"/>
    <mergeCell ref="A1:F1"/>
    <mergeCell ref="H1:M1"/>
    <mergeCell ref="C2:D2"/>
    <mergeCell ref="E2:F2"/>
    <mergeCell ref="J2:K2"/>
    <mergeCell ref="L2:M2"/>
    <mergeCell ref="A3:B6"/>
    <mergeCell ref="L3:M6"/>
    <mergeCell ref="A8:B11"/>
    <mergeCell ref="A35:B38"/>
    <mergeCell ref="C35:D38"/>
    <mergeCell ref="E35:F38"/>
    <mergeCell ref="H3:I6"/>
    <mergeCell ref="J3:K6"/>
    <mergeCell ref="J7:K7"/>
    <mergeCell ref="C12:D12"/>
    <mergeCell ref="E12:F12"/>
    <mergeCell ref="J12:K12"/>
    <mergeCell ref="J13:K16"/>
    <mergeCell ref="J17:K17"/>
    <mergeCell ref="H18:I21"/>
    <mergeCell ref="J18:K21"/>
    <mergeCell ref="C25:D28"/>
    <mergeCell ref="E25:F28"/>
    <mergeCell ref="A25:B28"/>
    <mergeCell ref="A30:B33"/>
    <mergeCell ref="C30:D33"/>
    <mergeCell ref="E30:F33"/>
    <mergeCell ref="A13:B16"/>
    <mergeCell ref="A18:B21"/>
    <mergeCell ref="C18:D21"/>
    <mergeCell ref="E18:F21"/>
    <mergeCell ref="A23:F23"/>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00"/>
  <sheetViews>
    <sheetView topLeftCell="AA1" workbookViewId="0">
      <selection activeCell="AW1" sqref="AW1:AW1048576"/>
    </sheetView>
  </sheetViews>
  <sheetFormatPr defaultColWidth="14.42578125" defaultRowHeight="15" customHeight="1"/>
  <cols>
    <col min="1" max="58" width="8.7109375" customWidth="1"/>
  </cols>
  <sheetData>
    <row r="1" spans="1:58">
      <c r="A1" s="69" t="s">
        <v>100</v>
      </c>
      <c r="B1" s="46"/>
      <c r="C1" s="46"/>
      <c r="D1" s="46"/>
      <c r="E1" s="46"/>
      <c r="F1" s="46"/>
      <c r="G1" s="46"/>
      <c r="H1" s="46"/>
      <c r="K1" s="69" t="s">
        <v>100</v>
      </c>
      <c r="L1" s="46"/>
      <c r="M1" s="46"/>
      <c r="N1" s="46"/>
      <c r="O1" s="46"/>
      <c r="P1" s="46"/>
      <c r="Q1" s="46"/>
      <c r="R1" s="46"/>
      <c r="U1" s="69" t="s">
        <v>101</v>
      </c>
      <c r="V1" s="46"/>
      <c r="W1" s="46"/>
      <c r="X1" s="46"/>
      <c r="Y1" s="46"/>
      <c r="Z1" s="46"/>
      <c r="AA1" s="46"/>
      <c r="AB1" s="46"/>
      <c r="AE1" s="69" t="s">
        <v>101</v>
      </c>
      <c r="AF1" s="46"/>
      <c r="AG1" s="46"/>
      <c r="AH1" s="46"/>
      <c r="AI1" s="46"/>
      <c r="AJ1" s="46"/>
      <c r="AK1" s="46"/>
      <c r="AL1" s="46"/>
      <c r="AO1" s="69" t="s">
        <v>102</v>
      </c>
      <c r="AP1" s="46"/>
      <c r="AQ1" s="46"/>
      <c r="AR1" s="46"/>
      <c r="AS1" s="46"/>
      <c r="AT1" s="46"/>
      <c r="AU1" s="46"/>
      <c r="AV1" s="46"/>
      <c r="AY1" s="69" t="s">
        <v>102</v>
      </c>
      <c r="AZ1" s="46"/>
      <c r="BA1" s="46"/>
      <c r="BB1" s="46"/>
      <c r="BC1" s="46"/>
      <c r="BD1" s="46"/>
      <c r="BE1" s="46"/>
      <c r="BF1" s="46"/>
    </row>
    <row r="2" spans="1:58">
      <c r="A2" s="69" t="s">
        <v>103</v>
      </c>
      <c r="B2" s="46"/>
      <c r="K2" s="69" t="s">
        <v>104</v>
      </c>
      <c r="L2" s="46"/>
      <c r="U2" s="69" t="s">
        <v>105</v>
      </c>
      <c r="V2" s="46"/>
      <c r="AE2" s="69" t="s">
        <v>106</v>
      </c>
      <c r="AF2" s="46"/>
      <c r="AO2" s="69" t="s">
        <v>107</v>
      </c>
      <c r="AP2" s="46"/>
      <c r="AY2" s="69" t="s">
        <v>108</v>
      </c>
      <c r="AZ2" s="46"/>
    </row>
    <row r="3" spans="1:58">
      <c r="A3" s="66" t="s">
        <v>109</v>
      </c>
      <c r="B3" s="46"/>
      <c r="C3" s="66" t="s">
        <v>110</v>
      </c>
      <c r="D3" s="46"/>
      <c r="E3" s="66" t="s">
        <v>111</v>
      </c>
      <c r="F3" s="46"/>
      <c r="G3" s="66" t="s">
        <v>112</v>
      </c>
      <c r="H3" s="46"/>
      <c r="K3" s="66" t="s">
        <v>113</v>
      </c>
      <c r="L3" s="46"/>
      <c r="M3" s="66" t="s">
        <v>114</v>
      </c>
      <c r="N3" s="46"/>
      <c r="O3" s="66" t="s">
        <v>115</v>
      </c>
      <c r="P3" s="46"/>
      <c r="Q3" s="66" t="s">
        <v>116</v>
      </c>
      <c r="R3" s="46"/>
      <c r="U3" s="66" t="s">
        <v>117</v>
      </c>
      <c r="V3" s="46"/>
      <c r="W3" s="66" t="s">
        <v>118</v>
      </c>
      <c r="X3" s="46"/>
      <c r="Y3" s="66" t="s">
        <v>119</v>
      </c>
      <c r="Z3" s="46"/>
      <c r="AA3" s="66" t="s">
        <v>120</v>
      </c>
      <c r="AB3" s="46"/>
      <c r="AE3" s="66" t="s">
        <v>121</v>
      </c>
      <c r="AF3" s="46"/>
      <c r="AG3" s="66" t="s">
        <v>122</v>
      </c>
      <c r="AH3" s="46"/>
      <c r="AI3" s="66" t="s">
        <v>123</v>
      </c>
      <c r="AJ3" s="46"/>
      <c r="AK3" s="66" t="s">
        <v>124</v>
      </c>
      <c r="AL3" s="46"/>
      <c r="AO3" s="66" t="s">
        <v>125</v>
      </c>
      <c r="AP3" s="46"/>
      <c r="AQ3" s="66" t="s">
        <v>126</v>
      </c>
      <c r="AR3" s="46"/>
      <c r="AS3" s="66" t="s">
        <v>127</v>
      </c>
      <c r="AT3" s="46"/>
      <c r="AU3" s="66" t="s">
        <v>128</v>
      </c>
      <c r="AV3" s="46"/>
      <c r="AY3" s="66" t="s">
        <v>129</v>
      </c>
      <c r="AZ3" s="46"/>
      <c r="BA3" s="66" t="s">
        <v>130</v>
      </c>
      <c r="BB3" s="46"/>
      <c r="BC3" s="66" t="s">
        <v>131</v>
      </c>
      <c r="BD3" s="46"/>
      <c r="BE3" s="66" t="s">
        <v>132</v>
      </c>
      <c r="BF3" s="46"/>
    </row>
    <row r="4" spans="1:58" ht="15" customHeight="1">
      <c r="A4" s="46"/>
      <c r="B4" s="46"/>
      <c r="C4" s="46"/>
      <c r="D4" s="46"/>
      <c r="E4" s="46"/>
      <c r="F4" s="46"/>
      <c r="G4" s="46"/>
      <c r="H4" s="46"/>
      <c r="K4" s="46"/>
      <c r="L4" s="46"/>
      <c r="M4" s="46"/>
      <c r="N4" s="46"/>
      <c r="O4" s="46"/>
      <c r="P4" s="46"/>
      <c r="Q4" s="46"/>
      <c r="R4" s="46"/>
      <c r="U4" s="46"/>
      <c r="V4" s="46"/>
      <c r="W4" s="46"/>
      <c r="X4" s="46"/>
      <c r="Y4" s="46"/>
      <c r="Z4" s="46"/>
      <c r="AA4" s="46"/>
      <c r="AB4" s="46"/>
      <c r="AE4" s="46"/>
      <c r="AF4" s="46"/>
      <c r="AG4" s="46"/>
      <c r="AH4" s="46"/>
      <c r="AI4" s="46"/>
      <c r="AJ4" s="46"/>
      <c r="AK4" s="46"/>
      <c r="AL4" s="46"/>
      <c r="AO4" s="46"/>
      <c r="AP4" s="46"/>
      <c r="AQ4" s="46"/>
      <c r="AR4" s="46"/>
      <c r="AS4" s="46"/>
      <c r="AT4" s="46"/>
      <c r="AU4" s="46"/>
      <c r="AV4" s="46"/>
      <c r="AY4" s="46"/>
      <c r="AZ4" s="46"/>
      <c r="BA4" s="46"/>
      <c r="BB4" s="46"/>
      <c r="BC4" s="46"/>
      <c r="BD4" s="46"/>
      <c r="BE4" s="46"/>
      <c r="BF4" s="46"/>
    </row>
    <row r="5" spans="1:58" ht="15" customHeight="1">
      <c r="A5" s="46"/>
      <c r="B5" s="46"/>
      <c r="C5" s="46"/>
      <c r="D5" s="46"/>
      <c r="E5" s="46"/>
      <c r="F5" s="46"/>
      <c r="G5" s="46"/>
      <c r="H5" s="46"/>
      <c r="K5" s="46"/>
      <c r="L5" s="46"/>
      <c r="M5" s="46"/>
      <c r="N5" s="46"/>
      <c r="O5" s="46"/>
      <c r="P5" s="46"/>
      <c r="Q5" s="46"/>
      <c r="R5" s="46"/>
      <c r="U5" s="46"/>
      <c r="V5" s="46"/>
      <c r="W5" s="46"/>
      <c r="X5" s="46"/>
      <c r="Y5" s="46"/>
      <c r="Z5" s="46"/>
      <c r="AA5" s="46"/>
      <c r="AB5" s="46"/>
      <c r="AE5" s="46"/>
      <c r="AF5" s="46"/>
      <c r="AG5" s="46"/>
      <c r="AH5" s="46"/>
      <c r="AI5" s="46"/>
      <c r="AJ5" s="46"/>
      <c r="AK5" s="46"/>
      <c r="AL5" s="46"/>
      <c r="AO5" s="46"/>
      <c r="AP5" s="46"/>
      <c r="AQ5" s="46"/>
      <c r="AR5" s="46"/>
      <c r="AS5" s="46"/>
      <c r="AT5" s="46"/>
      <c r="AU5" s="46"/>
      <c r="AV5" s="46"/>
      <c r="AY5" s="46"/>
      <c r="AZ5" s="46"/>
      <c r="BA5" s="46"/>
      <c r="BB5" s="46"/>
      <c r="BC5" s="46"/>
      <c r="BD5" s="46"/>
      <c r="BE5" s="46"/>
      <c r="BF5" s="46"/>
    </row>
    <row r="6" spans="1:58" ht="15" customHeight="1">
      <c r="A6" s="46"/>
      <c r="B6" s="46"/>
      <c r="C6" s="46"/>
      <c r="D6" s="46"/>
      <c r="E6" s="46"/>
      <c r="F6" s="46"/>
      <c r="G6" s="46"/>
      <c r="H6" s="46"/>
      <c r="K6" s="46"/>
      <c r="L6" s="46"/>
      <c r="M6" s="46"/>
      <c r="N6" s="46"/>
      <c r="O6" s="46"/>
      <c r="P6" s="46"/>
      <c r="Q6" s="46"/>
      <c r="R6" s="46"/>
      <c r="U6" s="46"/>
      <c r="V6" s="46"/>
      <c r="W6" s="46"/>
      <c r="X6" s="46"/>
      <c r="Y6" s="46"/>
      <c r="Z6" s="46"/>
      <c r="AA6" s="46"/>
      <c r="AB6" s="46"/>
      <c r="AE6" s="46"/>
      <c r="AF6" s="46"/>
      <c r="AG6" s="46"/>
      <c r="AH6" s="46"/>
      <c r="AI6" s="46"/>
      <c r="AJ6" s="46"/>
      <c r="AK6" s="46"/>
      <c r="AL6" s="46"/>
      <c r="AO6" s="46"/>
      <c r="AP6" s="46"/>
      <c r="AQ6" s="46"/>
      <c r="AR6" s="46"/>
      <c r="AS6" s="46"/>
      <c r="AT6" s="46"/>
      <c r="AU6" s="46"/>
      <c r="AV6" s="46"/>
      <c r="AY6" s="46"/>
      <c r="AZ6" s="46"/>
      <c r="BA6" s="46"/>
      <c r="BB6" s="46"/>
      <c r="BC6" s="46"/>
      <c r="BD6" s="46"/>
      <c r="BE6" s="46"/>
      <c r="BF6" s="46"/>
    </row>
    <row r="7" spans="1:58" ht="15" customHeight="1">
      <c r="A7" s="70" t="s">
        <v>133</v>
      </c>
      <c r="B7" s="46"/>
      <c r="C7" s="46"/>
      <c r="D7" s="46"/>
      <c r="E7" s="46"/>
      <c r="F7" s="46"/>
      <c r="G7" s="46"/>
      <c r="H7" s="46"/>
      <c r="K7" s="70" t="s">
        <v>134</v>
      </c>
      <c r="L7" s="46"/>
      <c r="M7" s="46"/>
      <c r="N7" s="46"/>
      <c r="O7" s="46"/>
      <c r="P7" s="46"/>
      <c r="Q7" s="46"/>
      <c r="R7" s="46"/>
      <c r="U7" s="70" t="s">
        <v>135</v>
      </c>
      <c r="V7" s="46"/>
      <c r="W7" s="46"/>
      <c r="X7" s="46"/>
      <c r="Y7" s="46"/>
      <c r="Z7" s="46"/>
      <c r="AA7" s="46"/>
      <c r="AB7" s="46"/>
      <c r="AE7" s="70" t="s">
        <v>136</v>
      </c>
      <c r="AF7" s="46"/>
      <c r="AG7" s="46"/>
      <c r="AH7" s="46"/>
      <c r="AI7" s="46"/>
      <c r="AJ7" s="46"/>
      <c r="AK7" s="46"/>
      <c r="AL7" s="46"/>
      <c r="AO7" s="70" t="s">
        <v>137</v>
      </c>
      <c r="AP7" s="46"/>
      <c r="AQ7" s="46"/>
      <c r="AR7" s="46"/>
      <c r="AS7" s="46"/>
      <c r="AT7" s="46"/>
      <c r="AU7" s="46"/>
      <c r="AV7" s="46"/>
      <c r="AY7" s="70" t="s">
        <v>138</v>
      </c>
      <c r="AZ7" s="46"/>
      <c r="BA7" s="46"/>
      <c r="BB7" s="46"/>
      <c r="BC7" s="46"/>
      <c r="BD7" s="46"/>
      <c r="BE7" s="46"/>
      <c r="BF7" s="46"/>
    </row>
    <row r="8" spans="1:58" ht="15" customHeight="1">
      <c r="A8" s="46"/>
      <c r="B8" s="46"/>
      <c r="C8" s="46"/>
      <c r="D8" s="46"/>
      <c r="E8" s="46"/>
      <c r="F8" s="46"/>
      <c r="G8" s="46"/>
      <c r="H8" s="46"/>
      <c r="K8" s="46"/>
      <c r="L8" s="46"/>
      <c r="M8" s="46"/>
      <c r="N8" s="46"/>
      <c r="O8" s="46"/>
      <c r="P8" s="46"/>
      <c r="Q8" s="46"/>
      <c r="R8" s="46"/>
      <c r="U8" s="46"/>
      <c r="V8" s="46"/>
      <c r="W8" s="46"/>
      <c r="X8" s="46"/>
      <c r="Y8" s="46"/>
      <c r="Z8" s="46"/>
      <c r="AA8" s="46"/>
      <c r="AB8" s="46"/>
      <c r="AE8" s="46"/>
      <c r="AF8" s="46"/>
      <c r="AG8" s="46"/>
      <c r="AH8" s="46"/>
      <c r="AI8" s="46"/>
      <c r="AJ8" s="46"/>
      <c r="AK8" s="46"/>
      <c r="AL8" s="46"/>
      <c r="AO8" s="46"/>
      <c r="AP8" s="46"/>
      <c r="AQ8" s="46"/>
      <c r="AR8" s="46"/>
      <c r="AS8" s="46"/>
      <c r="AT8" s="46"/>
      <c r="AU8" s="46"/>
      <c r="AV8" s="46"/>
      <c r="AY8" s="46"/>
      <c r="AZ8" s="46"/>
      <c r="BA8" s="46"/>
      <c r="BB8" s="46"/>
      <c r="BC8" s="46"/>
      <c r="BD8" s="46"/>
      <c r="BE8" s="46"/>
      <c r="BF8" s="46"/>
    </row>
    <row r="9" spans="1:58" ht="15" customHeight="1">
      <c r="A9" s="46"/>
      <c r="B9" s="46"/>
      <c r="C9" s="46"/>
      <c r="D9" s="46"/>
      <c r="E9" s="46"/>
      <c r="F9" s="46"/>
      <c r="G9" s="46"/>
      <c r="H9" s="46"/>
      <c r="K9" s="46"/>
      <c r="L9" s="46"/>
      <c r="M9" s="46"/>
      <c r="N9" s="46"/>
      <c r="O9" s="46"/>
      <c r="P9" s="46"/>
      <c r="Q9" s="46"/>
      <c r="R9" s="46"/>
      <c r="U9" s="46"/>
      <c r="V9" s="46"/>
      <c r="W9" s="46"/>
      <c r="X9" s="46"/>
      <c r="Y9" s="46"/>
      <c r="Z9" s="46"/>
      <c r="AA9" s="46"/>
      <c r="AB9" s="46"/>
      <c r="AE9" s="46"/>
      <c r="AF9" s="46"/>
      <c r="AG9" s="46"/>
      <c r="AH9" s="46"/>
      <c r="AI9" s="46"/>
      <c r="AJ9" s="46"/>
      <c r="AK9" s="46"/>
      <c r="AL9" s="46"/>
      <c r="AO9" s="46"/>
      <c r="AP9" s="46"/>
      <c r="AQ9" s="46"/>
      <c r="AR9" s="46"/>
      <c r="AS9" s="46"/>
      <c r="AT9" s="46"/>
      <c r="AU9" s="46"/>
      <c r="AV9" s="46"/>
      <c r="AY9" s="46"/>
      <c r="AZ9" s="46"/>
      <c r="BA9" s="46"/>
      <c r="BB9" s="46"/>
      <c r="BC9" s="46"/>
      <c r="BD9" s="46"/>
      <c r="BE9" s="46"/>
      <c r="BF9" s="46"/>
    </row>
    <row r="10" spans="1:58">
      <c r="A10" s="70" t="s">
        <v>139</v>
      </c>
      <c r="B10" s="46"/>
      <c r="C10" s="46"/>
      <c r="D10" s="46"/>
      <c r="E10" s="46"/>
      <c r="F10" s="46"/>
      <c r="G10" s="46"/>
      <c r="H10" s="46"/>
      <c r="K10" s="70" t="s">
        <v>140</v>
      </c>
      <c r="L10" s="46"/>
      <c r="M10" s="46"/>
      <c r="N10" s="46"/>
      <c r="O10" s="46"/>
      <c r="P10" s="46"/>
      <c r="Q10" s="46"/>
      <c r="R10" s="46"/>
      <c r="U10" s="70" t="s">
        <v>141</v>
      </c>
      <c r="V10" s="46"/>
      <c r="W10" s="46"/>
      <c r="X10" s="46"/>
      <c r="Y10" s="46"/>
      <c r="Z10" s="46"/>
      <c r="AA10" s="46"/>
      <c r="AB10" s="46"/>
      <c r="AE10" s="70" t="s">
        <v>142</v>
      </c>
      <c r="AF10" s="46"/>
      <c r="AG10" s="46"/>
      <c r="AH10" s="46"/>
      <c r="AI10" s="46"/>
      <c r="AJ10" s="46"/>
      <c r="AK10" s="46"/>
      <c r="AL10" s="46"/>
      <c r="AO10" s="70" t="s">
        <v>143</v>
      </c>
      <c r="AP10" s="46"/>
      <c r="AQ10" s="46"/>
      <c r="AR10" s="46"/>
      <c r="AS10" s="46"/>
      <c r="AT10" s="46"/>
      <c r="AU10" s="46"/>
      <c r="AV10" s="46"/>
      <c r="AY10" s="70" t="s">
        <v>144</v>
      </c>
      <c r="AZ10" s="46"/>
      <c r="BA10" s="46"/>
      <c r="BB10" s="46"/>
      <c r="BC10" s="46"/>
      <c r="BD10" s="46"/>
      <c r="BE10" s="46"/>
      <c r="BF10" s="46"/>
    </row>
    <row r="11" spans="1:58" ht="15" customHeight="1">
      <c r="A11" s="46"/>
      <c r="B11" s="46"/>
      <c r="C11" s="46"/>
      <c r="D11" s="46"/>
      <c r="E11" s="46"/>
      <c r="F11" s="46"/>
      <c r="G11" s="46"/>
      <c r="H11" s="46"/>
      <c r="K11" s="46"/>
      <c r="L11" s="46"/>
      <c r="M11" s="46"/>
      <c r="N11" s="46"/>
      <c r="O11" s="46"/>
      <c r="P11" s="46"/>
      <c r="Q11" s="46"/>
      <c r="R11" s="46"/>
      <c r="U11" s="46"/>
      <c r="V11" s="46"/>
      <c r="W11" s="46"/>
      <c r="X11" s="46"/>
      <c r="Y11" s="46"/>
      <c r="Z11" s="46"/>
      <c r="AA11" s="46"/>
      <c r="AB11" s="46"/>
      <c r="AE11" s="46"/>
      <c r="AF11" s="46"/>
      <c r="AG11" s="46"/>
      <c r="AH11" s="46"/>
      <c r="AI11" s="46"/>
      <c r="AJ11" s="46"/>
      <c r="AK11" s="46"/>
      <c r="AL11" s="46"/>
      <c r="AO11" s="46"/>
      <c r="AP11" s="46"/>
      <c r="AQ11" s="46"/>
      <c r="AR11" s="46"/>
      <c r="AS11" s="46"/>
      <c r="AT11" s="46"/>
      <c r="AU11" s="46"/>
      <c r="AV11" s="46"/>
      <c r="AY11" s="46"/>
      <c r="AZ11" s="46"/>
      <c r="BA11" s="46"/>
      <c r="BB11" s="46"/>
      <c r="BC11" s="46"/>
      <c r="BD11" s="46"/>
      <c r="BE11" s="46"/>
      <c r="BF11" s="46"/>
    </row>
    <row r="12" spans="1:58" ht="15" customHeight="1">
      <c r="A12" s="46"/>
      <c r="B12" s="46"/>
      <c r="C12" s="46"/>
      <c r="D12" s="46"/>
      <c r="E12" s="46"/>
      <c r="F12" s="46"/>
      <c r="G12" s="46"/>
      <c r="H12" s="46"/>
      <c r="K12" s="46"/>
      <c r="L12" s="46"/>
      <c r="M12" s="46"/>
      <c r="N12" s="46"/>
      <c r="O12" s="46"/>
      <c r="P12" s="46"/>
      <c r="Q12" s="46"/>
      <c r="R12" s="46"/>
      <c r="U12" s="46"/>
      <c r="V12" s="46"/>
      <c r="W12" s="46"/>
      <c r="X12" s="46"/>
      <c r="Y12" s="46"/>
      <c r="Z12" s="46"/>
      <c r="AA12" s="46"/>
      <c r="AB12" s="46"/>
      <c r="AE12" s="46"/>
      <c r="AF12" s="46"/>
      <c r="AG12" s="46"/>
      <c r="AH12" s="46"/>
      <c r="AI12" s="46"/>
      <c r="AJ12" s="46"/>
      <c r="AK12" s="46"/>
      <c r="AL12" s="46"/>
      <c r="AO12" s="46"/>
      <c r="AP12" s="46"/>
      <c r="AQ12" s="46"/>
      <c r="AR12" s="46"/>
      <c r="AS12" s="46"/>
      <c r="AT12" s="46"/>
      <c r="AU12" s="46"/>
      <c r="AV12" s="46"/>
      <c r="AY12" s="46"/>
      <c r="AZ12" s="46"/>
      <c r="BA12" s="46"/>
      <c r="BB12" s="46"/>
      <c r="BC12" s="46"/>
      <c r="BD12" s="46"/>
      <c r="BE12" s="46"/>
      <c r="BF12" s="46"/>
    </row>
    <row r="13" spans="1:58" ht="15" customHeight="1">
      <c r="A13" s="70" t="s">
        <v>145</v>
      </c>
      <c r="B13" s="46"/>
      <c r="C13" s="46"/>
      <c r="D13" s="46"/>
      <c r="E13" s="46"/>
      <c r="F13" s="46"/>
      <c r="G13" s="46"/>
      <c r="H13" s="46"/>
      <c r="K13" s="70" t="s">
        <v>146</v>
      </c>
      <c r="L13" s="46"/>
      <c r="M13" s="46"/>
      <c r="N13" s="46"/>
      <c r="O13" s="46"/>
      <c r="P13" s="46"/>
      <c r="Q13" s="46"/>
      <c r="R13" s="46"/>
      <c r="U13" s="70" t="s">
        <v>147</v>
      </c>
      <c r="V13" s="46"/>
      <c r="W13" s="46"/>
      <c r="X13" s="46"/>
      <c r="Y13" s="46"/>
      <c r="Z13" s="46"/>
      <c r="AA13" s="46"/>
      <c r="AB13" s="46"/>
      <c r="AE13" s="70" t="s">
        <v>148</v>
      </c>
      <c r="AF13" s="46"/>
      <c r="AG13" s="46"/>
      <c r="AH13" s="46"/>
      <c r="AI13" s="46"/>
      <c r="AJ13" s="46"/>
      <c r="AK13" s="46"/>
      <c r="AL13" s="46"/>
      <c r="AO13" s="70" t="s">
        <v>149</v>
      </c>
      <c r="AP13" s="46"/>
      <c r="AQ13" s="46"/>
      <c r="AR13" s="46"/>
      <c r="AS13" s="46"/>
      <c r="AT13" s="46"/>
      <c r="AU13" s="46"/>
      <c r="AV13" s="46"/>
      <c r="AY13" s="70" t="s">
        <v>150</v>
      </c>
      <c r="AZ13" s="46"/>
      <c r="BA13" s="46"/>
      <c r="BB13" s="46"/>
      <c r="BC13" s="46"/>
      <c r="BD13" s="46"/>
      <c r="BE13" s="46"/>
      <c r="BF13" s="46"/>
    </row>
    <row r="14" spans="1:58" ht="15" customHeight="1">
      <c r="A14" s="46"/>
      <c r="B14" s="46"/>
      <c r="C14" s="46"/>
      <c r="D14" s="46"/>
      <c r="E14" s="46"/>
      <c r="F14" s="46"/>
      <c r="G14" s="46"/>
      <c r="H14" s="46"/>
      <c r="K14" s="46"/>
      <c r="L14" s="46"/>
      <c r="M14" s="46"/>
      <c r="N14" s="46"/>
      <c r="O14" s="46"/>
      <c r="P14" s="46"/>
      <c r="Q14" s="46"/>
      <c r="R14" s="46"/>
      <c r="U14" s="46"/>
      <c r="V14" s="46"/>
      <c r="W14" s="46"/>
      <c r="X14" s="46"/>
      <c r="Y14" s="46"/>
      <c r="Z14" s="46"/>
      <c r="AA14" s="46"/>
      <c r="AB14" s="46"/>
      <c r="AE14" s="46"/>
      <c r="AF14" s="46"/>
      <c r="AG14" s="46"/>
      <c r="AH14" s="46"/>
      <c r="AI14" s="46"/>
      <c r="AJ14" s="46"/>
      <c r="AK14" s="46"/>
      <c r="AL14" s="46"/>
      <c r="AO14" s="46"/>
      <c r="AP14" s="46"/>
      <c r="AQ14" s="46"/>
      <c r="AR14" s="46"/>
      <c r="AS14" s="46"/>
      <c r="AT14" s="46"/>
      <c r="AU14" s="46"/>
      <c r="AV14" s="46"/>
      <c r="AY14" s="46"/>
      <c r="AZ14" s="46"/>
      <c r="BA14" s="46"/>
      <c r="BB14" s="46"/>
      <c r="BC14" s="46"/>
      <c r="BD14" s="46"/>
      <c r="BE14" s="46"/>
      <c r="BF14" s="46"/>
    </row>
    <row r="15" spans="1:58" ht="15" customHeight="1">
      <c r="A15" s="46"/>
      <c r="B15" s="46"/>
      <c r="C15" s="46"/>
      <c r="D15" s="46"/>
      <c r="E15" s="46"/>
      <c r="F15" s="46"/>
      <c r="G15" s="46"/>
      <c r="H15" s="46"/>
      <c r="K15" s="46"/>
      <c r="L15" s="46"/>
      <c r="M15" s="46"/>
      <c r="N15" s="46"/>
      <c r="O15" s="46"/>
      <c r="P15" s="46"/>
      <c r="Q15" s="46"/>
      <c r="R15" s="46"/>
      <c r="U15" s="46"/>
      <c r="V15" s="46"/>
      <c r="W15" s="46"/>
      <c r="X15" s="46"/>
      <c r="Y15" s="46"/>
      <c r="Z15" s="46"/>
      <c r="AA15" s="46"/>
      <c r="AB15" s="46"/>
      <c r="AE15" s="46"/>
      <c r="AF15" s="46"/>
      <c r="AG15" s="46"/>
      <c r="AH15" s="46"/>
      <c r="AI15" s="46"/>
      <c r="AJ15" s="46"/>
      <c r="AK15" s="46"/>
      <c r="AL15" s="46"/>
      <c r="AO15" s="46"/>
      <c r="AP15" s="46"/>
      <c r="AQ15" s="46"/>
      <c r="AR15" s="46"/>
      <c r="AS15" s="46"/>
      <c r="AT15" s="46"/>
      <c r="AU15" s="46"/>
      <c r="AV15" s="46"/>
      <c r="AY15" s="46"/>
      <c r="AZ15" s="46"/>
      <c r="BA15" s="46"/>
      <c r="BB15" s="46"/>
      <c r="BC15" s="46"/>
      <c r="BD15" s="46"/>
      <c r="BE15" s="46"/>
      <c r="BF15" s="46"/>
    </row>
    <row r="16" spans="1:58">
      <c r="A16" s="70" t="s">
        <v>151</v>
      </c>
      <c r="B16" s="46"/>
      <c r="C16" s="46"/>
      <c r="D16" s="46"/>
      <c r="E16" s="46"/>
      <c r="F16" s="46"/>
      <c r="G16" s="46"/>
      <c r="H16" s="46"/>
      <c r="K16" s="70" t="s">
        <v>152</v>
      </c>
      <c r="L16" s="46"/>
      <c r="M16" s="46"/>
      <c r="N16" s="46"/>
      <c r="O16" s="46"/>
      <c r="P16" s="46"/>
      <c r="Q16" s="46"/>
      <c r="R16" s="46"/>
      <c r="U16" s="70" t="s">
        <v>153</v>
      </c>
      <c r="V16" s="46"/>
      <c r="W16" s="46"/>
      <c r="X16" s="46"/>
      <c r="Y16" s="46"/>
      <c r="Z16" s="46"/>
      <c r="AA16" s="46"/>
      <c r="AB16" s="46"/>
      <c r="AE16" s="70" t="s">
        <v>154</v>
      </c>
      <c r="AF16" s="46"/>
      <c r="AG16" s="46"/>
      <c r="AH16" s="46"/>
      <c r="AI16" s="46"/>
      <c r="AJ16" s="46"/>
      <c r="AK16" s="46"/>
      <c r="AL16" s="46"/>
      <c r="AO16" s="70" t="s">
        <v>155</v>
      </c>
      <c r="AP16" s="46"/>
      <c r="AQ16" s="46"/>
      <c r="AR16" s="46"/>
      <c r="AS16" s="46"/>
      <c r="AT16" s="46"/>
      <c r="AU16" s="46"/>
      <c r="AV16" s="46"/>
      <c r="AY16" s="70" t="s">
        <v>156</v>
      </c>
      <c r="AZ16" s="46"/>
      <c r="BA16" s="46"/>
      <c r="BB16" s="46"/>
      <c r="BC16" s="46"/>
      <c r="BD16" s="46"/>
      <c r="BE16" s="46"/>
      <c r="BF16" s="46"/>
    </row>
    <row r="17" spans="1:58" ht="15" customHeight="1">
      <c r="A17" s="46"/>
      <c r="B17" s="46"/>
      <c r="C17" s="46"/>
      <c r="D17" s="46"/>
      <c r="E17" s="46"/>
      <c r="F17" s="46"/>
      <c r="G17" s="46"/>
      <c r="H17" s="46"/>
      <c r="K17" s="46"/>
      <c r="L17" s="46"/>
      <c r="M17" s="46"/>
      <c r="N17" s="46"/>
      <c r="O17" s="46"/>
      <c r="P17" s="46"/>
      <c r="Q17" s="46"/>
      <c r="R17" s="46"/>
      <c r="U17" s="46"/>
      <c r="V17" s="46"/>
      <c r="W17" s="46"/>
      <c r="X17" s="46"/>
      <c r="Y17" s="46"/>
      <c r="Z17" s="46"/>
      <c r="AA17" s="46"/>
      <c r="AB17" s="46"/>
      <c r="AE17" s="46"/>
      <c r="AF17" s="46"/>
      <c r="AG17" s="46"/>
      <c r="AH17" s="46"/>
      <c r="AI17" s="46"/>
      <c r="AJ17" s="46"/>
      <c r="AK17" s="46"/>
      <c r="AL17" s="46"/>
      <c r="AO17" s="46"/>
      <c r="AP17" s="46"/>
      <c r="AQ17" s="46"/>
      <c r="AR17" s="46"/>
      <c r="AS17" s="46"/>
      <c r="AT17" s="46"/>
      <c r="AU17" s="46"/>
      <c r="AV17" s="46"/>
      <c r="AY17" s="46"/>
      <c r="AZ17" s="46"/>
      <c r="BA17" s="46"/>
      <c r="BB17" s="46"/>
      <c r="BC17" s="46"/>
      <c r="BD17" s="46"/>
      <c r="BE17" s="46"/>
      <c r="BF17" s="46"/>
    </row>
    <row r="18" spans="1:58" ht="15" customHeight="1">
      <c r="A18" s="46"/>
      <c r="B18" s="46"/>
      <c r="C18" s="46"/>
      <c r="D18" s="46"/>
      <c r="E18" s="46"/>
      <c r="F18" s="46"/>
      <c r="G18" s="46"/>
      <c r="H18" s="46"/>
      <c r="K18" s="46"/>
      <c r="L18" s="46"/>
      <c r="M18" s="46"/>
      <c r="N18" s="46"/>
      <c r="O18" s="46"/>
      <c r="P18" s="46"/>
      <c r="Q18" s="46"/>
      <c r="R18" s="46"/>
      <c r="U18" s="46"/>
      <c r="V18" s="46"/>
      <c r="W18" s="46"/>
      <c r="X18" s="46"/>
      <c r="Y18" s="46"/>
      <c r="Z18" s="46"/>
      <c r="AA18" s="46"/>
      <c r="AB18" s="46"/>
      <c r="AE18" s="46"/>
      <c r="AF18" s="46"/>
      <c r="AG18" s="46"/>
      <c r="AH18" s="46"/>
      <c r="AI18" s="46"/>
      <c r="AJ18" s="46"/>
      <c r="AK18" s="46"/>
      <c r="AL18" s="46"/>
      <c r="AO18" s="46"/>
      <c r="AP18" s="46"/>
      <c r="AQ18" s="46"/>
      <c r="AR18" s="46"/>
      <c r="AS18" s="46"/>
      <c r="AT18" s="46"/>
      <c r="AU18" s="46"/>
      <c r="AV18" s="46"/>
      <c r="AY18" s="46"/>
      <c r="AZ18" s="46"/>
      <c r="BA18" s="46"/>
      <c r="BB18" s="46"/>
      <c r="BC18" s="46"/>
      <c r="BD18" s="46"/>
      <c r="BE18" s="46"/>
      <c r="BF18" s="46"/>
    </row>
    <row r="19" spans="1:58" ht="15" customHeight="1">
      <c r="A19" s="70" t="s">
        <v>157</v>
      </c>
      <c r="B19" s="46"/>
      <c r="C19" s="46"/>
      <c r="D19" s="46"/>
      <c r="E19" s="46"/>
      <c r="F19" s="46"/>
      <c r="G19" s="46"/>
      <c r="H19" s="46"/>
      <c r="K19" s="70" t="s">
        <v>158</v>
      </c>
      <c r="L19" s="46"/>
      <c r="M19" s="46"/>
      <c r="N19" s="46"/>
      <c r="O19" s="46"/>
      <c r="P19" s="46"/>
      <c r="Q19" s="46"/>
      <c r="R19" s="46"/>
      <c r="U19" s="70" t="s">
        <v>159</v>
      </c>
      <c r="V19" s="46"/>
      <c r="W19" s="46"/>
      <c r="X19" s="46"/>
      <c r="Y19" s="46"/>
      <c r="Z19" s="46"/>
      <c r="AA19" s="46"/>
      <c r="AB19" s="46"/>
      <c r="AE19" s="70" t="s">
        <v>160</v>
      </c>
      <c r="AF19" s="46"/>
      <c r="AG19" s="46"/>
      <c r="AH19" s="46"/>
      <c r="AI19" s="46"/>
      <c r="AJ19" s="46"/>
      <c r="AK19" s="46"/>
      <c r="AL19" s="46"/>
      <c r="AO19" s="70" t="s">
        <v>161</v>
      </c>
      <c r="AP19" s="46"/>
      <c r="AQ19" s="46"/>
      <c r="AR19" s="46"/>
      <c r="AS19" s="46"/>
      <c r="AT19" s="46"/>
      <c r="AU19" s="46"/>
      <c r="AV19" s="46"/>
      <c r="AY19" s="70" t="s">
        <v>162</v>
      </c>
      <c r="AZ19" s="46"/>
      <c r="BA19" s="46"/>
      <c r="BB19" s="46"/>
      <c r="BC19" s="46"/>
      <c r="BD19" s="46"/>
      <c r="BE19" s="46"/>
      <c r="BF19" s="46"/>
    </row>
    <row r="20" spans="1:58" ht="15" customHeight="1">
      <c r="A20" s="46"/>
      <c r="B20" s="46"/>
      <c r="C20" s="46"/>
      <c r="D20" s="46"/>
      <c r="E20" s="46"/>
      <c r="F20" s="46"/>
      <c r="G20" s="46"/>
      <c r="H20" s="46"/>
      <c r="K20" s="46"/>
      <c r="L20" s="46"/>
      <c r="M20" s="46"/>
      <c r="N20" s="46"/>
      <c r="O20" s="46"/>
      <c r="P20" s="46"/>
      <c r="Q20" s="46"/>
      <c r="R20" s="46"/>
      <c r="U20" s="46"/>
      <c r="V20" s="46"/>
      <c r="W20" s="46"/>
      <c r="X20" s="46"/>
      <c r="Y20" s="46"/>
      <c r="Z20" s="46"/>
      <c r="AA20" s="46"/>
      <c r="AB20" s="46"/>
      <c r="AE20" s="46"/>
      <c r="AF20" s="46"/>
      <c r="AG20" s="46"/>
      <c r="AH20" s="46"/>
      <c r="AI20" s="46"/>
      <c r="AJ20" s="46"/>
      <c r="AK20" s="46"/>
      <c r="AL20" s="46"/>
      <c r="AO20" s="46"/>
      <c r="AP20" s="46"/>
      <c r="AQ20" s="46"/>
      <c r="AR20" s="46"/>
      <c r="AS20" s="46"/>
      <c r="AT20" s="46"/>
      <c r="AU20" s="46"/>
      <c r="AV20" s="46"/>
      <c r="AY20" s="46"/>
      <c r="AZ20" s="46"/>
      <c r="BA20" s="46"/>
      <c r="BB20" s="46"/>
      <c r="BC20" s="46"/>
      <c r="BD20" s="46"/>
      <c r="BE20" s="46"/>
      <c r="BF20" s="46"/>
    </row>
    <row r="21" spans="1:58" ht="15.75" customHeight="1">
      <c r="A21" s="46"/>
      <c r="B21" s="46"/>
      <c r="C21" s="46"/>
      <c r="D21" s="46"/>
      <c r="E21" s="46"/>
      <c r="F21" s="46"/>
      <c r="G21" s="46"/>
      <c r="H21" s="46"/>
      <c r="K21" s="46"/>
      <c r="L21" s="46"/>
      <c r="M21" s="46"/>
      <c r="N21" s="46"/>
      <c r="O21" s="46"/>
      <c r="P21" s="46"/>
      <c r="Q21" s="46"/>
      <c r="R21" s="46"/>
      <c r="U21" s="46"/>
      <c r="V21" s="46"/>
      <c r="W21" s="46"/>
      <c r="X21" s="46"/>
      <c r="Y21" s="46"/>
      <c r="Z21" s="46"/>
      <c r="AA21" s="46"/>
      <c r="AB21" s="46"/>
      <c r="AE21" s="46"/>
      <c r="AF21" s="46"/>
      <c r="AG21" s="46"/>
      <c r="AH21" s="46"/>
      <c r="AI21" s="46"/>
      <c r="AJ21" s="46"/>
      <c r="AK21" s="46"/>
      <c r="AL21" s="46"/>
      <c r="AO21" s="46"/>
      <c r="AP21" s="46"/>
      <c r="AQ21" s="46"/>
      <c r="AR21" s="46"/>
      <c r="AS21" s="46"/>
      <c r="AT21" s="46"/>
      <c r="AU21" s="46"/>
      <c r="AV21" s="46"/>
      <c r="AY21" s="46"/>
      <c r="AZ21" s="46"/>
      <c r="BA21" s="46"/>
      <c r="BB21" s="46"/>
      <c r="BC21" s="46"/>
      <c r="BD21" s="46"/>
      <c r="BE21" s="46"/>
      <c r="BF21" s="46"/>
    </row>
    <row r="22" spans="1:58" ht="15.75" customHeight="1"/>
    <row r="23" spans="1:58" ht="15.75" customHeight="1"/>
    <row r="24" spans="1:58" ht="15.75" customHeight="1"/>
    <row r="25" spans="1:58" ht="7.5" customHeight="1"/>
    <row r="26" spans="1:58" ht="15.75" customHeight="1">
      <c r="A26" s="69" t="s">
        <v>163</v>
      </c>
      <c r="B26" s="46"/>
      <c r="K26" s="69" t="s">
        <v>164</v>
      </c>
      <c r="L26" s="46"/>
      <c r="U26" s="69" t="s">
        <v>165</v>
      </c>
      <c r="V26" s="46"/>
      <c r="AE26" s="69" t="s">
        <v>166</v>
      </c>
      <c r="AF26" s="46"/>
      <c r="AO26" s="69" t="s">
        <v>167</v>
      </c>
      <c r="AP26" s="46"/>
      <c r="AY26" s="69" t="s">
        <v>168</v>
      </c>
      <c r="AZ26" s="46"/>
    </row>
    <row r="27" spans="1:58" ht="15.75" customHeight="1">
      <c r="A27" s="66" t="s">
        <v>169</v>
      </c>
      <c r="B27" s="46"/>
      <c r="C27" s="66" t="s">
        <v>170</v>
      </c>
      <c r="D27" s="46"/>
      <c r="E27" s="66" t="s">
        <v>171</v>
      </c>
      <c r="F27" s="46"/>
      <c r="G27" s="66" t="s">
        <v>172</v>
      </c>
      <c r="H27" s="46"/>
      <c r="K27" s="66" t="s">
        <v>173</v>
      </c>
      <c r="L27" s="46"/>
      <c r="M27" s="66" t="s">
        <v>174</v>
      </c>
      <c r="N27" s="46"/>
      <c r="O27" s="66" t="s">
        <v>175</v>
      </c>
      <c r="P27" s="46"/>
      <c r="Q27" s="66" t="s">
        <v>176</v>
      </c>
      <c r="R27" s="46"/>
      <c r="U27" s="66" t="s">
        <v>177</v>
      </c>
      <c r="V27" s="46"/>
      <c r="W27" s="66" t="s">
        <v>178</v>
      </c>
      <c r="X27" s="46"/>
      <c r="Y27" s="66" t="s">
        <v>179</v>
      </c>
      <c r="Z27" s="46"/>
      <c r="AA27" s="66" t="s">
        <v>180</v>
      </c>
      <c r="AB27" s="46"/>
      <c r="AE27" s="66" t="s">
        <v>181</v>
      </c>
      <c r="AF27" s="46"/>
      <c r="AG27" s="66" t="s">
        <v>182</v>
      </c>
      <c r="AH27" s="46"/>
      <c r="AI27" s="66" t="s">
        <v>183</v>
      </c>
      <c r="AJ27" s="46"/>
      <c r="AK27" s="66" t="s">
        <v>184</v>
      </c>
      <c r="AL27" s="46"/>
      <c r="AO27" s="66" t="s">
        <v>185</v>
      </c>
      <c r="AP27" s="46"/>
      <c r="AQ27" s="66" t="s">
        <v>186</v>
      </c>
      <c r="AR27" s="46"/>
      <c r="AS27" s="66" t="s">
        <v>187</v>
      </c>
      <c r="AT27" s="46"/>
      <c r="AU27" s="66" t="s">
        <v>188</v>
      </c>
      <c r="AV27" s="46"/>
      <c r="AY27" s="66" t="s">
        <v>189</v>
      </c>
      <c r="AZ27" s="46"/>
      <c r="BA27" s="66" t="s">
        <v>190</v>
      </c>
      <c r="BB27" s="46"/>
      <c r="BC27" s="66" t="s">
        <v>191</v>
      </c>
      <c r="BD27" s="46"/>
      <c r="BE27" s="66" t="s">
        <v>192</v>
      </c>
      <c r="BF27" s="46"/>
    </row>
    <row r="28" spans="1:58" ht="15.75" customHeight="1">
      <c r="A28" s="46"/>
      <c r="B28" s="46"/>
      <c r="C28" s="46"/>
      <c r="D28" s="46"/>
      <c r="E28" s="46"/>
      <c r="F28" s="46"/>
      <c r="G28" s="46"/>
      <c r="H28" s="46"/>
      <c r="K28" s="46"/>
      <c r="L28" s="46"/>
      <c r="M28" s="46"/>
      <c r="N28" s="46"/>
      <c r="O28" s="46"/>
      <c r="P28" s="46"/>
      <c r="Q28" s="46"/>
      <c r="R28" s="46"/>
      <c r="U28" s="46"/>
      <c r="V28" s="46"/>
      <c r="W28" s="46"/>
      <c r="X28" s="46"/>
      <c r="Y28" s="46"/>
      <c r="Z28" s="46"/>
      <c r="AA28" s="46"/>
      <c r="AB28" s="46"/>
      <c r="AE28" s="46"/>
      <c r="AF28" s="46"/>
      <c r="AG28" s="46"/>
      <c r="AH28" s="46"/>
      <c r="AI28" s="46"/>
      <c r="AJ28" s="46"/>
      <c r="AK28" s="46"/>
      <c r="AL28" s="46"/>
      <c r="AO28" s="46"/>
      <c r="AP28" s="46"/>
      <c r="AQ28" s="46"/>
      <c r="AR28" s="46"/>
      <c r="AS28" s="46"/>
      <c r="AT28" s="46"/>
      <c r="AU28" s="46"/>
      <c r="AV28" s="46"/>
      <c r="AY28" s="46"/>
      <c r="AZ28" s="46"/>
      <c r="BA28" s="46"/>
      <c r="BB28" s="46"/>
      <c r="BC28" s="46"/>
      <c r="BD28" s="46"/>
      <c r="BE28" s="46"/>
      <c r="BF28" s="46"/>
    </row>
    <row r="29" spans="1:58" ht="15.75" customHeight="1">
      <c r="A29" s="46"/>
      <c r="B29" s="46"/>
      <c r="C29" s="46"/>
      <c r="D29" s="46"/>
      <c r="E29" s="46"/>
      <c r="F29" s="46"/>
      <c r="G29" s="46"/>
      <c r="H29" s="46"/>
      <c r="K29" s="46"/>
      <c r="L29" s="46"/>
      <c r="M29" s="46"/>
      <c r="N29" s="46"/>
      <c r="O29" s="46"/>
      <c r="P29" s="46"/>
      <c r="Q29" s="46"/>
      <c r="R29" s="46"/>
      <c r="U29" s="46"/>
      <c r="V29" s="46"/>
      <c r="W29" s="46"/>
      <c r="X29" s="46"/>
      <c r="Y29" s="46"/>
      <c r="Z29" s="46"/>
      <c r="AA29" s="46"/>
      <c r="AB29" s="46"/>
      <c r="AE29" s="46"/>
      <c r="AF29" s="46"/>
      <c r="AG29" s="46"/>
      <c r="AH29" s="46"/>
      <c r="AI29" s="46"/>
      <c r="AJ29" s="46"/>
      <c r="AK29" s="46"/>
      <c r="AL29" s="46"/>
      <c r="AO29" s="46"/>
      <c r="AP29" s="46"/>
      <c r="AQ29" s="46"/>
      <c r="AR29" s="46"/>
      <c r="AS29" s="46"/>
      <c r="AT29" s="46"/>
      <c r="AU29" s="46"/>
      <c r="AV29" s="46"/>
      <c r="AY29" s="46"/>
      <c r="AZ29" s="46"/>
      <c r="BA29" s="46"/>
      <c r="BB29" s="46"/>
      <c r="BC29" s="46"/>
      <c r="BD29" s="46"/>
      <c r="BE29" s="46"/>
      <c r="BF29" s="46"/>
    </row>
    <row r="30" spans="1:58" ht="15.75" customHeight="1">
      <c r="A30" s="46"/>
      <c r="B30" s="46"/>
      <c r="C30" s="46"/>
      <c r="D30" s="46"/>
      <c r="E30" s="46"/>
      <c r="F30" s="46"/>
      <c r="G30" s="46"/>
      <c r="H30" s="46"/>
      <c r="K30" s="46"/>
      <c r="L30" s="46"/>
      <c r="M30" s="46"/>
      <c r="N30" s="46"/>
      <c r="O30" s="46"/>
      <c r="P30" s="46"/>
      <c r="Q30" s="46"/>
      <c r="R30" s="46"/>
      <c r="U30" s="46"/>
      <c r="V30" s="46"/>
      <c r="W30" s="46"/>
      <c r="X30" s="46"/>
      <c r="Y30" s="46"/>
      <c r="Z30" s="46"/>
      <c r="AA30" s="46"/>
      <c r="AB30" s="46"/>
      <c r="AE30" s="46"/>
      <c r="AF30" s="46"/>
      <c r="AG30" s="46"/>
      <c r="AH30" s="46"/>
      <c r="AI30" s="46"/>
      <c r="AJ30" s="46"/>
      <c r="AK30" s="46"/>
      <c r="AL30" s="46"/>
      <c r="AO30" s="46"/>
      <c r="AP30" s="46"/>
      <c r="AQ30" s="46"/>
      <c r="AR30" s="46"/>
      <c r="AS30" s="46"/>
      <c r="AT30" s="46"/>
      <c r="AU30" s="46"/>
      <c r="AV30" s="46"/>
      <c r="AY30" s="46"/>
      <c r="AZ30" s="46"/>
      <c r="BA30" s="46"/>
      <c r="BB30" s="46"/>
      <c r="BC30" s="46"/>
      <c r="BD30" s="46"/>
      <c r="BE30" s="46"/>
      <c r="BF30" s="46"/>
    </row>
    <row r="31" spans="1:58" ht="15.75" customHeight="1">
      <c r="A31" s="70" t="s">
        <v>193</v>
      </c>
      <c r="B31" s="46"/>
      <c r="C31" s="46"/>
      <c r="D31" s="46"/>
      <c r="E31" s="46"/>
      <c r="F31" s="46"/>
      <c r="G31" s="46"/>
      <c r="H31" s="46"/>
      <c r="K31" s="70" t="s">
        <v>194</v>
      </c>
      <c r="L31" s="46"/>
      <c r="M31" s="46"/>
      <c r="N31" s="46"/>
      <c r="O31" s="46"/>
      <c r="P31" s="46"/>
      <c r="Q31" s="46"/>
      <c r="R31" s="46"/>
      <c r="U31" s="70" t="s">
        <v>195</v>
      </c>
      <c r="V31" s="46"/>
      <c r="W31" s="46"/>
      <c r="X31" s="46"/>
      <c r="Y31" s="46"/>
      <c r="Z31" s="46"/>
      <c r="AA31" s="46"/>
      <c r="AB31" s="46"/>
      <c r="AE31" s="70" t="s">
        <v>196</v>
      </c>
      <c r="AF31" s="46"/>
      <c r="AG31" s="46"/>
      <c r="AH31" s="46"/>
      <c r="AI31" s="46"/>
      <c r="AJ31" s="46"/>
      <c r="AK31" s="46"/>
      <c r="AL31" s="46"/>
      <c r="AO31" s="70" t="s">
        <v>197</v>
      </c>
      <c r="AP31" s="46"/>
      <c r="AQ31" s="46"/>
      <c r="AR31" s="46"/>
      <c r="AS31" s="46"/>
      <c r="AT31" s="46"/>
      <c r="AU31" s="46"/>
      <c r="AV31" s="46"/>
      <c r="AY31" s="70" t="s">
        <v>198</v>
      </c>
      <c r="AZ31" s="46"/>
      <c r="BA31" s="46"/>
      <c r="BB31" s="46"/>
      <c r="BC31" s="46"/>
      <c r="BD31" s="46"/>
      <c r="BE31" s="46"/>
      <c r="BF31" s="46"/>
    </row>
    <row r="32" spans="1:58" ht="15.75" customHeight="1">
      <c r="A32" s="46"/>
      <c r="B32" s="46"/>
      <c r="C32" s="46"/>
      <c r="D32" s="46"/>
      <c r="E32" s="46"/>
      <c r="F32" s="46"/>
      <c r="G32" s="46"/>
      <c r="H32" s="46"/>
      <c r="K32" s="46"/>
      <c r="L32" s="46"/>
      <c r="M32" s="46"/>
      <c r="N32" s="46"/>
      <c r="O32" s="46"/>
      <c r="P32" s="46"/>
      <c r="Q32" s="46"/>
      <c r="R32" s="46"/>
      <c r="U32" s="46"/>
      <c r="V32" s="46"/>
      <c r="W32" s="46"/>
      <c r="X32" s="46"/>
      <c r="Y32" s="46"/>
      <c r="Z32" s="46"/>
      <c r="AA32" s="46"/>
      <c r="AB32" s="46"/>
      <c r="AE32" s="46"/>
      <c r="AF32" s="46"/>
      <c r="AG32" s="46"/>
      <c r="AH32" s="46"/>
      <c r="AI32" s="46"/>
      <c r="AJ32" s="46"/>
      <c r="AK32" s="46"/>
      <c r="AL32" s="46"/>
      <c r="AO32" s="46"/>
      <c r="AP32" s="46"/>
      <c r="AQ32" s="46"/>
      <c r="AR32" s="46"/>
      <c r="AS32" s="46"/>
      <c r="AT32" s="46"/>
      <c r="AU32" s="46"/>
      <c r="AV32" s="46"/>
      <c r="AY32" s="46"/>
      <c r="AZ32" s="46"/>
      <c r="BA32" s="46"/>
      <c r="BB32" s="46"/>
      <c r="BC32" s="46"/>
      <c r="BD32" s="46"/>
      <c r="BE32" s="46"/>
      <c r="BF32" s="46"/>
    </row>
    <row r="33" spans="1:58" ht="15.75" customHeight="1">
      <c r="A33" s="46"/>
      <c r="B33" s="46"/>
      <c r="C33" s="46"/>
      <c r="D33" s="46"/>
      <c r="E33" s="46"/>
      <c r="F33" s="46"/>
      <c r="G33" s="46"/>
      <c r="H33" s="46"/>
      <c r="K33" s="46"/>
      <c r="L33" s="46"/>
      <c r="M33" s="46"/>
      <c r="N33" s="46"/>
      <c r="O33" s="46"/>
      <c r="P33" s="46"/>
      <c r="Q33" s="46"/>
      <c r="R33" s="46"/>
      <c r="U33" s="46"/>
      <c r="V33" s="46"/>
      <c r="W33" s="46"/>
      <c r="X33" s="46"/>
      <c r="Y33" s="46"/>
      <c r="Z33" s="46"/>
      <c r="AA33" s="46"/>
      <c r="AB33" s="46"/>
      <c r="AE33" s="46"/>
      <c r="AF33" s="46"/>
      <c r="AG33" s="46"/>
      <c r="AH33" s="46"/>
      <c r="AI33" s="46"/>
      <c r="AJ33" s="46"/>
      <c r="AK33" s="46"/>
      <c r="AL33" s="46"/>
      <c r="AO33" s="46"/>
      <c r="AP33" s="46"/>
      <c r="AQ33" s="46"/>
      <c r="AR33" s="46"/>
      <c r="AS33" s="46"/>
      <c r="AT33" s="46"/>
      <c r="AU33" s="46"/>
      <c r="AV33" s="46"/>
      <c r="AY33" s="46"/>
      <c r="AZ33" s="46"/>
      <c r="BA33" s="46"/>
      <c r="BB33" s="46"/>
      <c r="BC33" s="46"/>
      <c r="BD33" s="46"/>
      <c r="BE33" s="46"/>
      <c r="BF33" s="46"/>
    </row>
    <row r="34" spans="1:58" ht="15.75" customHeight="1">
      <c r="A34" s="70" t="s">
        <v>199</v>
      </c>
      <c r="B34" s="46"/>
      <c r="C34" s="46"/>
      <c r="D34" s="46"/>
      <c r="E34" s="46"/>
      <c r="F34" s="46"/>
      <c r="G34" s="46"/>
      <c r="H34" s="46"/>
      <c r="K34" s="70" t="s">
        <v>200</v>
      </c>
      <c r="L34" s="46"/>
      <c r="M34" s="46"/>
      <c r="N34" s="46"/>
      <c r="O34" s="46"/>
      <c r="P34" s="46"/>
      <c r="Q34" s="46"/>
      <c r="R34" s="46"/>
      <c r="U34" s="70" t="s">
        <v>201</v>
      </c>
      <c r="V34" s="46"/>
      <c r="W34" s="46"/>
      <c r="X34" s="46"/>
      <c r="Y34" s="46"/>
      <c r="Z34" s="46"/>
      <c r="AA34" s="46"/>
      <c r="AB34" s="46"/>
      <c r="AE34" s="70" t="s">
        <v>202</v>
      </c>
      <c r="AF34" s="46"/>
      <c r="AG34" s="46"/>
      <c r="AH34" s="46"/>
      <c r="AI34" s="46"/>
      <c r="AJ34" s="46"/>
      <c r="AK34" s="46"/>
      <c r="AL34" s="46"/>
      <c r="AO34" s="70" t="s">
        <v>203</v>
      </c>
      <c r="AP34" s="46"/>
      <c r="AQ34" s="46"/>
      <c r="AR34" s="46"/>
      <c r="AS34" s="46"/>
      <c r="AT34" s="46"/>
      <c r="AU34" s="46"/>
      <c r="AV34" s="46"/>
      <c r="AY34" s="70" t="s">
        <v>204</v>
      </c>
      <c r="AZ34" s="46"/>
      <c r="BA34" s="46"/>
      <c r="BB34" s="46"/>
      <c r="BC34" s="46"/>
      <c r="BD34" s="46"/>
      <c r="BE34" s="46"/>
      <c r="BF34" s="46"/>
    </row>
    <row r="35" spans="1:58" ht="15.75" customHeight="1">
      <c r="A35" s="46"/>
      <c r="B35" s="46"/>
      <c r="C35" s="46"/>
      <c r="D35" s="46"/>
      <c r="E35" s="46"/>
      <c r="F35" s="46"/>
      <c r="G35" s="46"/>
      <c r="H35" s="46"/>
      <c r="K35" s="46"/>
      <c r="L35" s="46"/>
      <c r="M35" s="46"/>
      <c r="N35" s="46"/>
      <c r="O35" s="46"/>
      <c r="P35" s="46"/>
      <c r="Q35" s="46"/>
      <c r="R35" s="46"/>
      <c r="U35" s="46"/>
      <c r="V35" s="46"/>
      <c r="W35" s="46"/>
      <c r="X35" s="46"/>
      <c r="Y35" s="46"/>
      <c r="Z35" s="46"/>
      <c r="AA35" s="46"/>
      <c r="AB35" s="46"/>
      <c r="AE35" s="46"/>
      <c r="AF35" s="46"/>
      <c r="AG35" s="46"/>
      <c r="AH35" s="46"/>
      <c r="AI35" s="46"/>
      <c r="AJ35" s="46"/>
      <c r="AK35" s="46"/>
      <c r="AL35" s="46"/>
      <c r="AO35" s="46"/>
      <c r="AP35" s="46"/>
      <c r="AQ35" s="46"/>
      <c r="AR35" s="46"/>
      <c r="AS35" s="46"/>
      <c r="AT35" s="46"/>
      <c r="AU35" s="46"/>
      <c r="AV35" s="46"/>
      <c r="AY35" s="46"/>
      <c r="AZ35" s="46"/>
      <c r="BA35" s="46"/>
      <c r="BB35" s="46"/>
      <c r="BC35" s="46"/>
      <c r="BD35" s="46"/>
      <c r="BE35" s="46"/>
      <c r="BF35" s="46"/>
    </row>
    <row r="36" spans="1:58" ht="15.75" customHeight="1">
      <c r="A36" s="46"/>
      <c r="B36" s="46"/>
      <c r="C36" s="46"/>
      <c r="D36" s="46"/>
      <c r="E36" s="46"/>
      <c r="F36" s="46"/>
      <c r="G36" s="46"/>
      <c r="H36" s="46"/>
      <c r="K36" s="46"/>
      <c r="L36" s="46"/>
      <c r="M36" s="46"/>
      <c r="N36" s="46"/>
      <c r="O36" s="46"/>
      <c r="P36" s="46"/>
      <c r="Q36" s="46"/>
      <c r="R36" s="46"/>
      <c r="U36" s="46"/>
      <c r="V36" s="46"/>
      <c r="W36" s="46"/>
      <c r="X36" s="46"/>
      <c r="Y36" s="46"/>
      <c r="Z36" s="46"/>
      <c r="AA36" s="46"/>
      <c r="AB36" s="46"/>
      <c r="AE36" s="46"/>
      <c r="AF36" s="46"/>
      <c r="AG36" s="46"/>
      <c r="AH36" s="46"/>
      <c r="AI36" s="46"/>
      <c r="AJ36" s="46"/>
      <c r="AK36" s="46"/>
      <c r="AL36" s="46"/>
      <c r="AO36" s="46"/>
      <c r="AP36" s="46"/>
      <c r="AQ36" s="46"/>
      <c r="AR36" s="46"/>
      <c r="AS36" s="46"/>
      <c r="AT36" s="46"/>
      <c r="AU36" s="46"/>
      <c r="AV36" s="46"/>
      <c r="AY36" s="46"/>
      <c r="AZ36" s="46"/>
      <c r="BA36" s="46"/>
      <c r="BB36" s="46"/>
      <c r="BC36" s="46"/>
      <c r="BD36" s="46"/>
      <c r="BE36" s="46"/>
      <c r="BF36" s="46"/>
    </row>
    <row r="37" spans="1:58" ht="15.75" customHeight="1">
      <c r="A37" s="70" t="s">
        <v>205</v>
      </c>
      <c r="B37" s="46"/>
      <c r="C37" s="46"/>
      <c r="D37" s="46"/>
      <c r="E37" s="46"/>
      <c r="F37" s="46"/>
      <c r="G37" s="46"/>
      <c r="H37" s="46"/>
      <c r="K37" s="70" t="s">
        <v>206</v>
      </c>
      <c r="L37" s="46"/>
      <c r="M37" s="46"/>
      <c r="N37" s="46"/>
      <c r="O37" s="46"/>
      <c r="P37" s="46"/>
      <c r="Q37" s="46"/>
      <c r="R37" s="46"/>
      <c r="U37" s="70" t="s">
        <v>207</v>
      </c>
      <c r="V37" s="46"/>
      <c r="W37" s="46"/>
      <c r="X37" s="46"/>
      <c r="Y37" s="46"/>
      <c r="Z37" s="46"/>
      <c r="AA37" s="46"/>
      <c r="AB37" s="46"/>
      <c r="AE37" s="70" t="s">
        <v>208</v>
      </c>
      <c r="AF37" s="46"/>
      <c r="AG37" s="46"/>
      <c r="AH37" s="46"/>
      <c r="AI37" s="46"/>
      <c r="AJ37" s="46"/>
      <c r="AK37" s="46"/>
      <c r="AL37" s="46"/>
      <c r="AO37" s="70" t="s">
        <v>209</v>
      </c>
      <c r="AP37" s="46"/>
      <c r="AQ37" s="46"/>
      <c r="AR37" s="46"/>
      <c r="AS37" s="46"/>
      <c r="AT37" s="46"/>
      <c r="AU37" s="46"/>
      <c r="AV37" s="46"/>
      <c r="AY37" s="70" t="s">
        <v>208</v>
      </c>
      <c r="AZ37" s="46"/>
      <c r="BA37" s="46"/>
      <c r="BB37" s="46"/>
      <c r="BC37" s="46"/>
      <c r="BD37" s="46"/>
      <c r="BE37" s="46"/>
      <c r="BF37" s="46"/>
    </row>
    <row r="38" spans="1:58" ht="15.75" customHeight="1">
      <c r="A38" s="46"/>
      <c r="B38" s="46"/>
      <c r="C38" s="46"/>
      <c r="D38" s="46"/>
      <c r="E38" s="46"/>
      <c r="F38" s="46"/>
      <c r="G38" s="46"/>
      <c r="H38" s="46"/>
      <c r="K38" s="46"/>
      <c r="L38" s="46"/>
      <c r="M38" s="46"/>
      <c r="N38" s="46"/>
      <c r="O38" s="46"/>
      <c r="P38" s="46"/>
      <c r="Q38" s="46"/>
      <c r="R38" s="46"/>
      <c r="U38" s="46"/>
      <c r="V38" s="46"/>
      <c r="W38" s="46"/>
      <c r="X38" s="46"/>
      <c r="Y38" s="46"/>
      <c r="Z38" s="46"/>
      <c r="AA38" s="46"/>
      <c r="AB38" s="46"/>
      <c r="AE38" s="46"/>
      <c r="AF38" s="46"/>
      <c r="AG38" s="46"/>
      <c r="AH38" s="46"/>
      <c r="AI38" s="46"/>
      <c r="AJ38" s="46"/>
      <c r="AK38" s="46"/>
      <c r="AL38" s="46"/>
      <c r="AO38" s="46"/>
      <c r="AP38" s="46"/>
      <c r="AQ38" s="46"/>
      <c r="AR38" s="46"/>
      <c r="AS38" s="46"/>
      <c r="AT38" s="46"/>
      <c r="AU38" s="46"/>
      <c r="AV38" s="46"/>
      <c r="AY38" s="46"/>
      <c r="AZ38" s="46"/>
      <c r="BA38" s="46"/>
      <c r="BB38" s="46"/>
      <c r="BC38" s="46"/>
      <c r="BD38" s="46"/>
      <c r="BE38" s="46"/>
      <c r="BF38" s="46"/>
    </row>
    <row r="39" spans="1:58" ht="15.75" customHeight="1">
      <c r="A39" s="46"/>
      <c r="B39" s="46"/>
      <c r="C39" s="46"/>
      <c r="D39" s="46"/>
      <c r="E39" s="46"/>
      <c r="F39" s="46"/>
      <c r="G39" s="46"/>
      <c r="H39" s="46"/>
      <c r="K39" s="46"/>
      <c r="L39" s="46"/>
      <c r="M39" s="46"/>
      <c r="N39" s="46"/>
      <c r="O39" s="46"/>
      <c r="P39" s="46"/>
      <c r="Q39" s="46"/>
      <c r="R39" s="46"/>
      <c r="U39" s="46"/>
      <c r="V39" s="46"/>
      <c r="W39" s="46"/>
      <c r="X39" s="46"/>
      <c r="Y39" s="46"/>
      <c r="Z39" s="46"/>
      <c r="AA39" s="46"/>
      <c r="AB39" s="46"/>
      <c r="AE39" s="46"/>
      <c r="AF39" s="46"/>
      <c r="AG39" s="46"/>
      <c r="AH39" s="46"/>
      <c r="AI39" s="46"/>
      <c r="AJ39" s="46"/>
      <c r="AK39" s="46"/>
      <c r="AL39" s="46"/>
      <c r="AO39" s="46"/>
      <c r="AP39" s="46"/>
      <c r="AQ39" s="46"/>
      <c r="AR39" s="46"/>
      <c r="AS39" s="46"/>
      <c r="AT39" s="46"/>
      <c r="AU39" s="46"/>
      <c r="AV39" s="46"/>
      <c r="AY39" s="46"/>
      <c r="AZ39" s="46"/>
      <c r="BA39" s="46"/>
      <c r="BB39" s="46"/>
      <c r="BC39" s="46"/>
      <c r="BD39" s="46"/>
      <c r="BE39" s="46"/>
      <c r="BF39" s="46"/>
    </row>
    <row r="40" spans="1:58" ht="15.75" customHeight="1">
      <c r="A40" s="70" t="s">
        <v>210</v>
      </c>
      <c r="B40" s="46"/>
      <c r="C40" s="46"/>
      <c r="D40" s="46"/>
      <c r="E40" s="46"/>
      <c r="F40" s="46"/>
      <c r="G40" s="46"/>
      <c r="H40" s="46"/>
      <c r="K40" s="70" t="s">
        <v>211</v>
      </c>
      <c r="L40" s="46"/>
      <c r="M40" s="46"/>
      <c r="N40" s="46"/>
      <c r="O40" s="46"/>
      <c r="P40" s="46"/>
      <c r="Q40" s="46"/>
      <c r="R40" s="46"/>
      <c r="U40" s="70" t="s">
        <v>212</v>
      </c>
      <c r="V40" s="46"/>
      <c r="W40" s="46"/>
      <c r="X40" s="46"/>
      <c r="Y40" s="46"/>
      <c r="Z40" s="46"/>
      <c r="AA40" s="46"/>
      <c r="AB40" s="46"/>
      <c r="AE40" s="70" t="s">
        <v>213</v>
      </c>
      <c r="AF40" s="46"/>
      <c r="AG40" s="46"/>
      <c r="AH40" s="46"/>
      <c r="AI40" s="46"/>
      <c r="AJ40" s="46"/>
      <c r="AK40" s="46"/>
      <c r="AL40" s="46"/>
      <c r="AO40" s="70" t="s">
        <v>214</v>
      </c>
      <c r="AP40" s="46"/>
      <c r="AQ40" s="46"/>
      <c r="AR40" s="46"/>
      <c r="AS40" s="46"/>
      <c r="AT40" s="46"/>
      <c r="AU40" s="46"/>
      <c r="AV40" s="46"/>
      <c r="AY40" s="70" t="s">
        <v>215</v>
      </c>
      <c r="AZ40" s="46"/>
      <c r="BA40" s="46"/>
      <c r="BB40" s="46"/>
      <c r="BC40" s="46"/>
      <c r="BD40" s="46"/>
      <c r="BE40" s="46"/>
      <c r="BF40" s="46"/>
    </row>
    <row r="41" spans="1:58" ht="15.75" customHeight="1">
      <c r="A41" s="46"/>
      <c r="B41" s="46"/>
      <c r="C41" s="46"/>
      <c r="D41" s="46"/>
      <c r="E41" s="46"/>
      <c r="F41" s="46"/>
      <c r="G41" s="46"/>
      <c r="H41" s="46"/>
      <c r="K41" s="46"/>
      <c r="L41" s="46"/>
      <c r="M41" s="46"/>
      <c r="N41" s="46"/>
      <c r="O41" s="46"/>
      <c r="P41" s="46"/>
      <c r="Q41" s="46"/>
      <c r="R41" s="46"/>
      <c r="U41" s="46"/>
      <c r="V41" s="46"/>
      <c r="W41" s="46"/>
      <c r="X41" s="46"/>
      <c r="Y41" s="46"/>
      <c r="Z41" s="46"/>
      <c r="AA41" s="46"/>
      <c r="AB41" s="46"/>
      <c r="AE41" s="46"/>
      <c r="AF41" s="46"/>
      <c r="AG41" s="46"/>
      <c r="AH41" s="46"/>
      <c r="AI41" s="46"/>
      <c r="AJ41" s="46"/>
      <c r="AK41" s="46"/>
      <c r="AL41" s="46"/>
      <c r="AO41" s="46"/>
      <c r="AP41" s="46"/>
      <c r="AQ41" s="46"/>
      <c r="AR41" s="46"/>
      <c r="AS41" s="46"/>
      <c r="AT41" s="46"/>
      <c r="AU41" s="46"/>
      <c r="AV41" s="46"/>
      <c r="AY41" s="46"/>
      <c r="AZ41" s="46"/>
      <c r="BA41" s="46"/>
      <c r="BB41" s="46"/>
      <c r="BC41" s="46"/>
      <c r="BD41" s="46"/>
      <c r="BE41" s="46"/>
      <c r="BF41" s="46"/>
    </row>
    <row r="42" spans="1:58" ht="15.75" customHeight="1">
      <c r="A42" s="46"/>
      <c r="B42" s="46"/>
      <c r="C42" s="46"/>
      <c r="D42" s="46"/>
      <c r="E42" s="46"/>
      <c r="F42" s="46"/>
      <c r="G42" s="46"/>
      <c r="H42" s="46"/>
      <c r="K42" s="46"/>
      <c r="L42" s="46"/>
      <c r="M42" s="46"/>
      <c r="N42" s="46"/>
      <c r="O42" s="46"/>
      <c r="P42" s="46"/>
      <c r="Q42" s="46"/>
      <c r="R42" s="46"/>
      <c r="U42" s="46"/>
      <c r="V42" s="46"/>
      <c r="W42" s="46"/>
      <c r="X42" s="46"/>
      <c r="Y42" s="46"/>
      <c r="Z42" s="46"/>
      <c r="AA42" s="46"/>
      <c r="AB42" s="46"/>
      <c r="AE42" s="46"/>
      <c r="AF42" s="46"/>
      <c r="AG42" s="46"/>
      <c r="AH42" s="46"/>
      <c r="AI42" s="46"/>
      <c r="AJ42" s="46"/>
      <c r="AK42" s="46"/>
      <c r="AL42" s="46"/>
      <c r="AO42" s="46"/>
      <c r="AP42" s="46"/>
      <c r="AQ42" s="46"/>
      <c r="AR42" s="46"/>
      <c r="AS42" s="46"/>
      <c r="AT42" s="46"/>
      <c r="AU42" s="46"/>
      <c r="AV42" s="46"/>
      <c r="AY42" s="46"/>
      <c r="AZ42" s="46"/>
      <c r="BA42" s="46"/>
      <c r="BB42" s="46"/>
      <c r="BC42" s="46"/>
      <c r="BD42" s="46"/>
      <c r="BE42" s="46"/>
      <c r="BF42" s="46"/>
    </row>
    <row r="43" spans="1:58" ht="15" customHeight="1">
      <c r="A43" s="70" t="s">
        <v>216</v>
      </c>
      <c r="B43" s="46"/>
      <c r="C43" s="46"/>
      <c r="D43" s="46"/>
      <c r="E43" s="46"/>
      <c r="F43" s="46"/>
      <c r="G43" s="46"/>
      <c r="H43" s="46"/>
      <c r="K43" s="70" t="s">
        <v>217</v>
      </c>
      <c r="L43" s="46"/>
      <c r="M43" s="46"/>
      <c r="N43" s="46"/>
      <c r="O43" s="46"/>
      <c r="P43" s="46"/>
      <c r="Q43" s="46"/>
      <c r="R43" s="46"/>
      <c r="U43" s="70" t="s">
        <v>218</v>
      </c>
      <c r="V43" s="46"/>
      <c r="W43" s="46"/>
      <c r="X43" s="46"/>
      <c r="Y43" s="46"/>
      <c r="Z43" s="46"/>
      <c r="AA43" s="46"/>
      <c r="AB43" s="46"/>
      <c r="AE43" s="70" t="s">
        <v>219</v>
      </c>
      <c r="AF43" s="46"/>
      <c r="AG43" s="46"/>
      <c r="AH43" s="46"/>
      <c r="AI43" s="46"/>
      <c r="AJ43" s="46"/>
      <c r="AK43" s="46"/>
      <c r="AL43" s="46"/>
      <c r="AO43" s="70" t="s">
        <v>220</v>
      </c>
      <c r="AP43" s="46"/>
      <c r="AQ43" s="46"/>
      <c r="AR43" s="46"/>
      <c r="AS43" s="46"/>
      <c r="AT43" s="46"/>
      <c r="AU43" s="46"/>
      <c r="AV43" s="46"/>
      <c r="AY43" s="70" t="s">
        <v>221</v>
      </c>
      <c r="AZ43" s="46"/>
      <c r="BA43" s="46"/>
      <c r="BB43" s="46"/>
      <c r="BC43" s="46"/>
      <c r="BD43" s="46"/>
      <c r="BE43" s="46"/>
      <c r="BF43" s="46"/>
    </row>
    <row r="44" spans="1:58" ht="15.75" customHeight="1">
      <c r="A44" s="46"/>
      <c r="B44" s="46"/>
      <c r="C44" s="46"/>
      <c r="D44" s="46"/>
      <c r="E44" s="46"/>
      <c r="F44" s="46"/>
      <c r="G44" s="46"/>
      <c r="H44" s="46"/>
      <c r="K44" s="46"/>
      <c r="L44" s="46"/>
      <c r="M44" s="46"/>
      <c r="N44" s="46"/>
      <c r="O44" s="46"/>
      <c r="P44" s="46"/>
      <c r="Q44" s="46"/>
      <c r="R44" s="46"/>
      <c r="U44" s="46"/>
      <c r="V44" s="46"/>
      <c r="W44" s="46"/>
      <c r="X44" s="46"/>
      <c r="Y44" s="46"/>
      <c r="Z44" s="46"/>
      <c r="AA44" s="46"/>
      <c r="AB44" s="46"/>
      <c r="AE44" s="46"/>
      <c r="AF44" s="46"/>
      <c r="AG44" s="46"/>
      <c r="AH44" s="46"/>
      <c r="AI44" s="46"/>
      <c r="AJ44" s="46"/>
      <c r="AK44" s="46"/>
      <c r="AL44" s="46"/>
      <c r="AO44" s="46"/>
      <c r="AP44" s="46"/>
      <c r="AQ44" s="46"/>
      <c r="AR44" s="46"/>
      <c r="AS44" s="46"/>
      <c r="AT44" s="46"/>
      <c r="AU44" s="46"/>
      <c r="AV44" s="46"/>
      <c r="AY44" s="46"/>
      <c r="AZ44" s="46"/>
      <c r="BA44" s="46"/>
      <c r="BB44" s="46"/>
      <c r="BC44" s="46"/>
      <c r="BD44" s="46"/>
      <c r="BE44" s="46"/>
      <c r="BF44" s="46"/>
    </row>
    <row r="45" spans="1:58" ht="15.75" customHeight="1">
      <c r="A45" s="46"/>
      <c r="B45" s="46"/>
      <c r="C45" s="46"/>
      <c r="D45" s="46"/>
      <c r="E45" s="46"/>
      <c r="F45" s="46"/>
      <c r="G45" s="46"/>
      <c r="H45" s="46"/>
      <c r="K45" s="46"/>
      <c r="L45" s="46"/>
      <c r="M45" s="46"/>
      <c r="N45" s="46"/>
      <c r="O45" s="46"/>
      <c r="P45" s="46"/>
      <c r="Q45" s="46"/>
      <c r="R45" s="46"/>
      <c r="U45" s="46"/>
      <c r="V45" s="46"/>
      <c r="W45" s="46"/>
      <c r="X45" s="46"/>
      <c r="Y45" s="46"/>
      <c r="Z45" s="46"/>
      <c r="AA45" s="46"/>
      <c r="AB45" s="46"/>
      <c r="AE45" s="46"/>
      <c r="AF45" s="46"/>
      <c r="AG45" s="46"/>
      <c r="AH45" s="46"/>
      <c r="AI45" s="46"/>
      <c r="AJ45" s="46"/>
      <c r="AK45" s="46"/>
      <c r="AL45" s="46"/>
      <c r="AO45" s="46"/>
      <c r="AP45" s="46"/>
      <c r="AQ45" s="46"/>
      <c r="AR45" s="46"/>
      <c r="AS45" s="46"/>
      <c r="AT45" s="46"/>
      <c r="AU45" s="46"/>
      <c r="AV45" s="46"/>
      <c r="AY45" s="46"/>
      <c r="AZ45" s="46"/>
      <c r="BA45" s="46"/>
      <c r="BB45" s="46"/>
      <c r="BC45" s="46"/>
      <c r="BD45" s="46"/>
      <c r="BE45" s="46"/>
      <c r="BF45" s="46"/>
    </row>
    <row r="47" spans="1:58" ht="15.75" customHeight="1"/>
    <row r="48" spans="1:5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6">
    <mergeCell ref="A19:H21"/>
    <mergeCell ref="K19:R21"/>
    <mergeCell ref="K26:L26"/>
    <mergeCell ref="U26:V26"/>
    <mergeCell ref="A26:B26"/>
    <mergeCell ref="A27:B30"/>
    <mergeCell ref="C27:D30"/>
    <mergeCell ref="E27:F30"/>
    <mergeCell ref="G27:H30"/>
    <mergeCell ref="K27:L30"/>
    <mergeCell ref="M27:N30"/>
    <mergeCell ref="U19:AB21"/>
    <mergeCell ref="A10:H12"/>
    <mergeCell ref="K10:R12"/>
    <mergeCell ref="AE10:AL12"/>
    <mergeCell ref="AY10:BF12"/>
    <mergeCell ref="K13:R15"/>
    <mergeCell ref="AE13:AL15"/>
    <mergeCell ref="AY13:BF15"/>
    <mergeCell ref="A13:H15"/>
    <mergeCell ref="A16:H18"/>
    <mergeCell ref="K16:R18"/>
    <mergeCell ref="U10:AB12"/>
    <mergeCell ref="U13:AB15"/>
    <mergeCell ref="U16:AB18"/>
    <mergeCell ref="AE16:AL18"/>
    <mergeCell ref="AO26:AP26"/>
    <mergeCell ref="AK27:AL30"/>
    <mergeCell ref="AO27:AP30"/>
    <mergeCell ref="AQ27:AR30"/>
    <mergeCell ref="AS27:AT30"/>
    <mergeCell ref="AU27:AV30"/>
    <mergeCell ref="AY27:AZ30"/>
    <mergeCell ref="W3:X6"/>
    <mergeCell ref="Y3:Z6"/>
    <mergeCell ref="AO10:AV12"/>
    <mergeCell ref="AO13:AV15"/>
    <mergeCell ref="AO16:AV18"/>
    <mergeCell ref="AY16:BF18"/>
    <mergeCell ref="AO19:AV21"/>
    <mergeCell ref="AY19:BF21"/>
    <mergeCell ref="AY26:AZ26"/>
    <mergeCell ref="BE27:BF30"/>
    <mergeCell ref="AE19:AL21"/>
    <mergeCell ref="AE26:AF26"/>
    <mergeCell ref="BA27:BB30"/>
    <mergeCell ref="BC27:BD30"/>
    <mergeCell ref="AY31:BF33"/>
    <mergeCell ref="AY34:BF36"/>
    <mergeCell ref="AY37:BF39"/>
    <mergeCell ref="AY40:BF42"/>
    <mergeCell ref="AY43:BF45"/>
    <mergeCell ref="AO31:AV33"/>
    <mergeCell ref="AO34:AV36"/>
    <mergeCell ref="AO37:AV39"/>
    <mergeCell ref="AO40:AV42"/>
    <mergeCell ref="AO43:AV45"/>
    <mergeCell ref="AE43:AL45"/>
    <mergeCell ref="K40:R42"/>
    <mergeCell ref="K43:R45"/>
    <mergeCell ref="A34:H36"/>
    <mergeCell ref="A37:H39"/>
    <mergeCell ref="K37:R39"/>
    <mergeCell ref="U37:AB39"/>
    <mergeCell ref="A40:H42"/>
    <mergeCell ref="U40:AB42"/>
    <mergeCell ref="A43:H45"/>
    <mergeCell ref="U43:AB45"/>
    <mergeCell ref="A31:H33"/>
    <mergeCell ref="K31:R33"/>
    <mergeCell ref="U31:AB33"/>
    <mergeCell ref="AE31:AL33"/>
    <mergeCell ref="K34:R36"/>
    <mergeCell ref="U34:AB36"/>
    <mergeCell ref="AE34:AL36"/>
    <mergeCell ref="AE37:AL39"/>
    <mergeCell ref="AE40:AL42"/>
    <mergeCell ref="AG27:AH30"/>
    <mergeCell ref="AI27:AJ30"/>
    <mergeCell ref="O27:P30"/>
    <mergeCell ref="Q27:R30"/>
    <mergeCell ref="U27:V30"/>
    <mergeCell ref="W27:X30"/>
    <mergeCell ref="Y27:Z30"/>
    <mergeCell ref="AA27:AB30"/>
    <mergeCell ref="AE27:AF30"/>
    <mergeCell ref="BE3:BF6"/>
    <mergeCell ref="AA3:AB6"/>
    <mergeCell ref="AE3:AF6"/>
    <mergeCell ref="AG3:AH6"/>
    <mergeCell ref="AI3:AJ6"/>
    <mergeCell ref="AK3:AL6"/>
    <mergeCell ref="AO3:AP6"/>
    <mergeCell ref="AQ3:AR6"/>
    <mergeCell ref="A7:H9"/>
    <mergeCell ref="K7:R9"/>
    <mergeCell ref="U7:AB9"/>
    <mergeCell ref="AE7:AL9"/>
    <mergeCell ref="AO7:AV9"/>
    <mergeCell ref="AY7:BF9"/>
    <mergeCell ref="A3:B6"/>
    <mergeCell ref="C3:D6"/>
    <mergeCell ref="E3:F6"/>
    <mergeCell ref="G3:H6"/>
    <mergeCell ref="K3:L6"/>
    <mergeCell ref="Q3:R6"/>
    <mergeCell ref="M3:N6"/>
    <mergeCell ref="O3:P6"/>
    <mergeCell ref="U2:V2"/>
    <mergeCell ref="U3:V6"/>
    <mergeCell ref="AS3:AT6"/>
    <mergeCell ref="AU3:AV6"/>
    <mergeCell ref="AY3:AZ6"/>
    <mergeCell ref="BA3:BB6"/>
    <mergeCell ref="BC3:BD6"/>
    <mergeCell ref="AO1:AV1"/>
    <mergeCell ref="AO2:AP2"/>
    <mergeCell ref="A1:H1"/>
    <mergeCell ref="K1:R1"/>
    <mergeCell ref="AE1:AL1"/>
    <mergeCell ref="AY1:BF1"/>
    <mergeCell ref="A2:B2"/>
    <mergeCell ref="K2:L2"/>
    <mergeCell ref="AE2:AF2"/>
    <mergeCell ref="AY2:AZ2"/>
    <mergeCell ref="U1:AB1"/>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1000"/>
  <sheetViews>
    <sheetView topLeftCell="S1" workbookViewId="0">
      <selection activeCell="AN5" sqref="AN1:AN1048576"/>
    </sheetView>
  </sheetViews>
  <sheetFormatPr defaultColWidth="14.42578125" defaultRowHeight="15" customHeight="1"/>
  <cols>
    <col min="1" max="49" width="8.7109375" customWidth="1"/>
  </cols>
  <sheetData>
    <row r="1" spans="1:49">
      <c r="A1" s="70" t="s">
        <v>222</v>
      </c>
      <c r="B1" s="46"/>
      <c r="C1" s="46"/>
      <c r="D1" s="46"/>
      <c r="F1" s="70" t="s">
        <v>223</v>
      </c>
      <c r="G1" s="46"/>
      <c r="H1" s="46"/>
      <c r="I1" s="46"/>
      <c r="K1" s="70" t="s">
        <v>224</v>
      </c>
      <c r="L1" s="46"/>
      <c r="M1" s="46"/>
      <c r="N1" s="46"/>
      <c r="P1" s="70" t="s">
        <v>225</v>
      </c>
      <c r="Q1" s="46"/>
      <c r="R1" s="46"/>
      <c r="S1" s="46"/>
      <c r="U1" s="70" t="s">
        <v>226</v>
      </c>
      <c r="V1" s="46"/>
      <c r="W1" s="46"/>
      <c r="X1" s="46"/>
      <c r="Z1" s="70" t="s">
        <v>227</v>
      </c>
      <c r="AA1" s="46"/>
      <c r="AB1" s="46"/>
      <c r="AC1" s="46"/>
      <c r="AE1" s="70" t="s">
        <v>228</v>
      </c>
      <c r="AF1" s="46"/>
      <c r="AG1" s="46"/>
      <c r="AH1" s="46"/>
      <c r="AJ1" s="70" t="s">
        <v>229</v>
      </c>
      <c r="AK1" s="46"/>
      <c r="AL1" s="46"/>
      <c r="AM1" s="46"/>
      <c r="AO1" s="70" t="s">
        <v>230</v>
      </c>
      <c r="AP1" s="46"/>
      <c r="AQ1" s="46"/>
      <c r="AR1" s="46"/>
      <c r="AT1" s="70" t="s">
        <v>231</v>
      </c>
      <c r="AU1" s="46"/>
      <c r="AV1" s="46"/>
      <c r="AW1" s="46"/>
    </row>
    <row r="2" spans="1:49" ht="15" customHeight="1">
      <c r="A2" s="46"/>
      <c r="B2" s="46"/>
      <c r="C2" s="46"/>
      <c r="D2" s="46"/>
      <c r="F2" s="46"/>
      <c r="G2" s="46"/>
      <c r="H2" s="46"/>
      <c r="I2" s="46"/>
      <c r="K2" s="46"/>
      <c r="L2" s="46"/>
      <c r="M2" s="46"/>
      <c r="N2" s="46"/>
      <c r="P2" s="46"/>
      <c r="Q2" s="46"/>
      <c r="R2" s="46"/>
      <c r="S2" s="46"/>
      <c r="U2" s="46"/>
      <c r="V2" s="46"/>
      <c r="W2" s="46"/>
      <c r="X2" s="46"/>
      <c r="Z2" s="46"/>
      <c r="AA2" s="46"/>
      <c r="AB2" s="46"/>
      <c r="AC2" s="46"/>
      <c r="AE2" s="46"/>
      <c r="AF2" s="46"/>
      <c r="AG2" s="46"/>
      <c r="AH2" s="46"/>
      <c r="AJ2" s="46"/>
      <c r="AK2" s="46"/>
      <c r="AL2" s="46"/>
      <c r="AM2" s="46"/>
      <c r="AO2" s="46"/>
      <c r="AP2" s="46"/>
      <c r="AQ2" s="46"/>
      <c r="AR2" s="46"/>
      <c r="AT2" s="46"/>
      <c r="AU2" s="46"/>
      <c r="AV2" s="46"/>
      <c r="AW2" s="46"/>
    </row>
    <row r="3" spans="1:49" ht="15" customHeight="1">
      <c r="A3" s="46"/>
      <c r="B3" s="46"/>
      <c r="C3" s="46"/>
      <c r="D3" s="46"/>
      <c r="F3" s="46"/>
      <c r="G3" s="46"/>
      <c r="H3" s="46"/>
      <c r="I3" s="46"/>
      <c r="K3" s="46"/>
      <c r="L3" s="46"/>
      <c r="M3" s="46"/>
      <c r="N3" s="46"/>
      <c r="P3" s="46"/>
      <c r="Q3" s="46"/>
      <c r="R3" s="46"/>
      <c r="S3" s="46"/>
      <c r="U3" s="46"/>
      <c r="V3" s="46"/>
      <c r="W3" s="46"/>
      <c r="X3" s="46"/>
      <c r="Z3" s="46"/>
      <c r="AA3" s="46"/>
      <c r="AB3" s="46"/>
      <c r="AC3" s="46"/>
      <c r="AE3" s="46"/>
      <c r="AF3" s="46"/>
      <c r="AG3" s="46"/>
      <c r="AH3" s="46"/>
      <c r="AJ3" s="46"/>
      <c r="AK3" s="46"/>
      <c r="AL3" s="46"/>
      <c r="AM3" s="46"/>
      <c r="AO3" s="46"/>
      <c r="AP3" s="46"/>
      <c r="AQ3" s="46"/>
      <c r="AR3" s="46"/>
      <c r="AT3" s="46"/>
      <c r="AU3" s="46"/>
      <c r="AV3" s="46"/>
      <c r="AW3" s="46"/>
    </row>
    <row r="4" spans="1:49" ht="15" customHeight="1">
      <c r="A4" s="46"/>
      <c r="B4" s="46"/>
      <c r="C4" s="46"/>
      <c r="D4" s="46"/>
      <c r="F4" s="46"/>
      <c r="G4" s="46"/>
      <c r="H4" s="46"/>
      <c r="I4" s="46"/>
      <c r="K4" s="46"/>
      <c r="L4" s="46"/>
      <c r="M4" s="46"/>
      <c r="N4" s="46"/>
      <c r="P4" s="46"/>
      <c r="Q4" s="46"/>
      <c r="R4" s="46"/>
      <c r="S4" s="46"/>
      <c r="U4" s="46"/>
      <c r="V4" s="46"/>
      <c r="W4" s="46"/>
      <c r="X4" s="46"/>
      <c r="Z4" s="46"/>
      <c r="AA4" s="46"/>
      <c r="AB4" s="46"/>
      <c r="AC4" s="46"/>
      <c r="AE4" s="46"/>
      <c r="AF4" s="46"/>
      <c r="AG4" s="46"/>
      <c r="AH4" s="46"/>
      <c r="AJ4" s="46"/>
      <c r="AK4" s="46"/>
      <c r="AL4" s="46"/>
      <c r="AM4" s="46"/>
      <c r="AO4" s="46"/>
      <c r="AP4" s="46"/>
      <c r="AQ4" s="46"/>
      <c r="AR4" s="46"/>
      <c r="AT4" s="46"/>
      <c r="AU4" s="46"/>
      <c r="AV4" s="46"/>
      <c r="AW4" s="46"/>
    </row>
    <row r="5" spans="1:49">
      <c r="F5" s="19"/>
      <c r="G5" s="19"/>
      <c r="H5" s="19"/>
      <c r="I5" s="19"/>
      <c r="J5" s="19"/>
      <c r="P5" s="19"/>
      <c r="Q5" s="19"/>
      <c r="R5" s="19"/>
      <c r="S5" s="19"/>
      <c r="T5" s="19"/>
      <c r="Z5" s="19"/>
      <c r="AA5" s="19"/>
      <c r="AB5" s="19"/>
      <c r="AC5" s="19"/>
      <c r="AD5" s="19"/>
      <c r="AJ5" s="19"/>
      <c r="AK5" s="19"/>
      <c r="AL5" s="19"/>
      <c r="AM5" s="19"/>
      <c r="AN5" s="19"/>
      <c r="AT5" s="19"/>
      <c r="AU5" s="19"/>
      <c r="AV5" s="19"/>
      <c r="AW5" s="19"/>
    </row>
    <row r="6" spans="1:49">
      <c r="A6" s="70" t="s">
        <v>232</v>
      </c>
      <c r="B6" s="46"/>
      <c r="C6" s="46"/>
      <c r="D6" s="46"/>
      <c r="F6" s="70" t="s">
        <v>233</v>
      </c>
      <c r="G6" s="46"/>
      <c r="H6" s="46"/>
      <c r="I6" s="46"/>
      <c r="K6" s="70" t="s">
        <v>234</v>
      </c>
      <c r="L6" s="46"/>
      <c r="M6" s="46"/>
      <c r="N6" s="46"/>
      <c r="P6" s="70" t="s">
        <v>235</v>
      </c>
      <c r="Q6" s="46"/>
      <c r="R6" s="46"/>
      <c r="S6" s="46"/>
      <c r="U6" s="70" t="s">
        <v>236</v>
      </c>
      <c r="V6" s="46"/>
      <c r="W6" s="46"/>
      <c r="X6" s="46"/>
      <c r="Z6" s="70" t="s">
        <v>237</v>
      </c>
      <c r="AA6" s="46"/>
      <c r="AB6" s="46"/>
      <c r="AC6" s="46"/>
      <c r="AE6" s="70" t="s">
        <v>238</v>
      </c>
      <c r="AF6" s="46"/>
      <c r="AG6" s="46"/>
      <c r="AH6" s="46"/>
      <c r="AJ6" s="70" t="s">
        <v>239</v>
      </c>
      <c r="AK6" s="46"/>
      <c r="AL6" s="46"/>
      <c r="AM6" s="46"/>
      <c r="AO6" s="70" t="s">
        <v>240</v>
      </c>
      <c r="AP6" s="46"/>
      <c r="AQ6" s="46"/>
      <c r="AR6" s="46"/>
      <c r="AT6" s="70" t="s">
        <v>241</v>
      </c>
      <c r="AU6" s="46"/>
      <c r="AV6" s="46"/>
      <c r="AW6" s="46"/>
    </row>
    <row r="7" spans="1:49" ht="15" customHeight="1">
      <c r="A7" s="46"/>
      <c r="B7" s="46"/>
      <c r="C7" s="46"/>
      <c r="D7" s="46"/>
      <c r="F7" s="46"/>
      <c r="G7" s="46"/>
      <c r="H7" s="46"/>
      <c r="I7" s="46"/>
      <c r="K7" s="46"/>
      <c r="L7" s="46"/>
      <c r="M7" s="46"/>
      <c r="N7" s="46"/>
      <c r="P7" s="46"/>
      <c r="Q7" s="46"/>
      <c r="R7" s="46"/>
      <c r="S7" s="46"/>
      <c r="U7" s="46"/>
      <c r="V7" s="46"/>
      <c r="W7" s="46"/>
      <c r="X7" s="46"/>
      <c r="Z7" s="46"/>
      <c r="AA7" s="46"/>
      <c r="AB7" s="46"/>
      <c r="AC7" s="46"/>
      <c r="AE7" s="46"/>
      <c r="AF7" s="46"/>
      <c r="AG7" s="46"/>
      <c r="AH7" s="46"/>
      <c r="AJ7" s="46"/>
      <c r="AK7" s="46"/>
      <c r="AL7" s="46"/>
      <c r="AM7" s="46"/>
      <c r="AO7" s="46"/>
      <c r="AP7" s="46"/>
      <c r="AQ7" s="46"/>
      <c r="AR7" s="46"/>
      <c r="AT7" s="46"/>
      <c r="AU7" s="46"/>
      <c r="AV7" s="46"/>
      <c r="AW7" s="46"/>
    </row>
    <row r="8" spans="1:49" ht="15" customHeight="1">
      <c r="A8" s="46"/>
      <c r="B8" s="46"/>
      <c r="C8" s="46"/>
      <c r="D8" s="46"/>
      <c r="F8" s="46"/>
      <c r="G8" s="46"/>
      <c r="H8" s="46"/>
      <c r="I8" s="46"/>
      <c r="K8" s="46"/>
      <c r="L8" s="46"/>
      <c r="M8" s="46"/>
      <c r="N8" s="46"/>
      <c r="P8" s="46"/>
      <c r="Q8" s="46"/>
      <c r="R8" s="46"/>
      <c r="S8" s="46"/>
      <c r="U8" s="46"/>
      <c r="V8" s="46"/>
      <c r="W8" s="46"/>
      <c r="X8" s="46"/>
      <c r="Z8" s="46"/>
      <c r="AA8" s="46"/>
      <c r="AB8" s="46"/>
      <c r="AC8" s="46"/>
      <c r="AE8" s="46"/>
      <c r="AF8" s="46"/>
      <c r="AG8" s="46"/>
      <c r="AH8" s="46"/>
      <c r="AJ8" s="46"/>
      <c r="AK8" s="46"/>
      <c r="AL8" s="46"/>
      <c r="AM8" s="46"/>
      <c r="AO8" s="46"/>
      <c r="AP8" s="46"/>
      <c r="AQ8" s="46"/>
      <c r="AR8" s="46"/>
      <c r="AT8" s="46"/>
      <c r="AU8" s="46"/>
      <c r="AV8" s="46"/>
      <c r="AW8" s="46"/>
    </row>
    <row r="9" spans="1:49" ht="15" customHeight="1">
      <c r="A9" s="46"/>
      <c r="B9" s="46"/>
      <c r="C9" s="46"/>
      <c r="D9" s="46"/>
      <c r="F9" s="46"/>
      <c r="G9" s="46"/>
      <c r="H9" s="46"/>
      <c r="I9" s="46"/>
      <c r="K9" s="46"/>
      <c r="L9" s="46"/>
      <c r="M9" s="46"/>
      <c r="N9" s="46"/>
      <c r="P9" s="46"/>
      <c r="Q9" s="46"/>
      <c r="R9" s="46"/>
      <c r="S9" s="46"/>
      <c r="U9" s="46"/>
      <c r="V9" s="46"/>
      <c r="W9" s="46"/>
      <c r="X9" s="46"/>
      <c r="Z9" s="46"/>
      <c r="AA9" s="46"/>
      <c r="AB9" s="46"/>
      <c r="AC9" s="46"/>
      <c r="AE9" s="46"/>
      <c r="AF9" s="46"/>
      <c r="AG9" s="46"/>
      <c r="AH9" s="46"/>
      <c r="AJ9" s="46"/>
      <c r="AK9" s="46"/>
      <c r="AL9" s="46"/>
      <c r="AM9" s="46"/>
      <c r="AO9" s="46"/>
      <c r="AP9" s="46"/>
      <c r="AQ9" s="46"/>
      <c r="AR9" s="46"/>
      <c r="AT9" s="46"/>
      <c r="AU9" s="46"/>
      <c r="AV9" s="46"/>
      <c r="AW9" s="46"/>
    </row>
    <row r="11" spans="1:49">
      <c r="A11" s="70" t="s">
        <v>242</v>
      </c>
      <c r="B11" s="46"/>
      <c r="C11" s="46"/>
      <c r="D11" s="46"/>
      <c r="F11" s="70" t="s">
        <v>243</v>
      </c>
      <c r="G11" s="46"/>
      <c r="H11" s="46"/>
      <c r="I11" s="46"/>
      <c r="K11" s="70" t="s">
        <v>244</v>
      </c>
      <c r="L11" s="46"/>
      <c r="M11" s="46"/>
      <c r="N11" s="46"/>
      <c r="P11" s="70" t="s">
        <v>245</v>
      </c>
      <c r="Q11" s="46"/>
      <c r="R11" s="46"/>
      <c r="S11" s="46"/>
      <c r="U11" s="70" t="s">
        <v>246</v>
      </c>
      <c r="V11" s="46"/>
      <c r="W11" s="46"/>
      <c r="X11" s="46"/>
      <c r="Z11" s="70" t="s">
        <v>247</v>
      </c>
      <c r="AA11" s="46"/>
      <c r="AB11" s="46"/>
      <c r="AC11" s="46"/>
      <c r="AE11" s="70" t="s">
        <v>248</v>
      </c>
      <c r="AF11" s="46"/>
      <c r="AG11" s="46"/>
      <c r="AH11" s="46"/>
      <c r="AJ11" s="70" t="s">
        <v>249</v>
      </c>
      <c r="AK11" s="46"/>
      <c r="AL11" s="46"/>
      <c r="AM11" s="46"/>
      <c r="AO11" s="70" t="s">
        <v>250</v>
      </c>
      <c r="AP11" s="46"/>
      <c r="AQ11" s="46"/>
      <c r="AR11" s="46"/>
      <c r="AT11" s="70" t="s">
        <v>251</v>
      </c>
      <c r="AU11" s="46"/>
      <c r="AV11" s="46"/>
      <c r="AW11" s="46"/>
    </row>
    <row r="12" spans="1:49" ht="15" customHeight="1">
      <c r="A12" s="46"/>
      <c r="B12" s="46"/>
      <c r="C12" s="46"/>
      <c r="D12" s="46"/>
      <c r="F12" s="46"/>
      <c r="G12" s="46"/>
      <c r="H12" s="46"/>
      <c r="I12" s="46"/>
      <c r="K12" s="46"/>
      <c r="L12" s="46"/>
      <c r="M12" s="46"/>
      <c r="N12" s="46"/>
      <c r="P12" s="46"/>
      <c r="Q12" s="46"/>
      <c r="R12" s="46"/>
      <c r="S12" s="46"/>
      <c r="U12" s="46"/>
      <c r="V12" s="46"/>
      <c r="W12" s="46"/>
      <c r="X12" s="46"/>
      <c r="Z12" s="46"/>
      <c r="AA12" s="46"/>
      <c r="AB12" s="46"/>
      <c r="AC12" s="46"/>
      <c r="AE12" s="46"/>
      <c r="AF12" s="46"/>
      <c r="AG12" s="46"/>
      <c r="AH12" s="46"/>
      <c r="AJ12" s="46"/>
      <c r="AK12" s="46"/>
      <c r="AL12" s="46"/>
      <c r="AM12" s="46"/>
      <c r="AO12" s="46"/>
      <c r="AP12" s="46"/>
      <c r="AQ12" s="46"/>
      <c r="AR12" s="46"/>
      <c r="AT12" s="46"/>
      <c r="AU12" s="46"/>
      <c r="AV12" s="46"/>
      <c r="AW12" s="46"/>
    </row>
    <row r="13" spans="1:49" ht="15" customHeight="1">
      <c r="A13" s="46"/>
      <c r="B13" s="46"/>
      <c r="C13" s="46"/>
      <c r="D13" s="46"/>
      <c r="F13" s="46"/>
      <c r="G13" s="46"/>
      <c r="H13" s="46"/>
      <c r="I13" s="46"/>
      <c r="K13" s="46"/>
      <c r="L13" s="46"/>
      <c r="M13" s="46"/>
      <c r="N13" s="46"/>
      <c r="P13" s="46"/>
      <c r="Q13" s="46"/>
      <c r="R13" s="46"/>
      <c r="S13" s="46"/>
      <c r="U13" s="46"/>
      <c r="V13" s="46"/>
      <c r="W13" s="46"/>
      <c r="X13" s="46"/>
      <c r="Z13" s="46"/>
      <c r="AA13" s="46"/>
      <c r="AB13" s="46"/>
      <c r="AC13" s="46"/>
      <c r="AE13" s="46"/>
      <c r="AF13" s="46"/>
      <c r="AG13" s="46"/>
      <c r="AH13" s="46"/>
      <c r="AJ13" s="46"/>
      <c r="AK13" s="46"/>
      <c r="AL13" s="46"/>
      <c r="AM13" s="46"/>
      <c r="AO13" s="46"/>
      <c r="AP13" s="46"/>
      <c r="AQ13" s="46"/>
      <c r="AR13" s="46"/>
      <c r="AT13" s="46"/>
      <c r="AU13" s="46"/>
      <c r="AV13" s="46"/>
      <c r="AW13" s="46"/>
    </row>
    <row r="14" spans="1:49" ht="15" customHeight="1">
      <c r="A14" s="46"/>
      <c r="B14" s="46"/>
      <c r="C14" s="46"/>
      <c r="D14" s="46"/>
      <c r="F14" s="46"/>
      <c r="G14" s="46"/>
      <c r="H14" s="46"/>
      <c r="I14" s="46"/>
      <c r="K14" s="46"/>
      <c r="L14" s="46"/>
      <c r="M14" s="46"/>
      <c r="N14" s="46"/>
      <c r="P14" s="46"/>
      <c r="Q14" s="46"/>
      <c r="R14" s="46"/>
      <c r="S14" s="46"/>
      <c r="U14" s="46"/>
      <c r="V14" s="46"/>
      <c r="W14" s="46"/>
      <c r="X14" s="46"/>
      <c r="Z14" s="46"/>
      <c r="AA14" s="46"/>
      <c r="AB14" s="46"/>
      <c r="AC14" s="46"/>
      <c r="AE14" s="46"/>
      <c r="AF14" s="46"/>
      <c r="AG14" s="46"/>
      <c r="AH14" s="46"/>
      <c r="AJ14" s="46"/>
      <c r="AK14" s="46"/>
      <c r="AL14" s="46"/>
      <c r="AM14" s="46"/>
      <c r="AO14" s="46"/>
      <c r="AP14" s="46"/>
      <c r="AQ14" s="46"/>
      <c r="AR14" s="46"/>
      <c r="AT14" s="46"/>
      <c r="AU14" s="46"/>
      <c r="AV14" s="46"/>
      <c r="AW14" s="46"/>
    </row>
    <row r="16" spans="1:49">
      <c r="A16" s="70" t="s">
        <v>252</v>
      </c>
      <c r="B16" s="46"/>
      <c r="C16" s="46"/>
      <c r="D16" s="46"/>
      <c r="F16" s="70" t="s">
        <v>253</v>
      </c>
      <c r="G16" s="46"/>
      <c r="H16" s="46"/>
      <c r="I16" s="46"/>
      <c r="K16" s="70" t="s">
        <v>254</v>
      </c>
      <c r="L16" s="46"/>
      <c r="M16" s="46"/>
      <c r="N16" s="46"/>
      <c r="P16" s="70" t="s">
        <v>255</v>
      </c>
      <c r="Q16" s="46"/>
      <c r="R16" s="46"/>
      <c r="S16" s="46"/>
      <c r="U16" s="70" t="s">
        <v>256</v>
      </c>
      <c r="V16" s="46"/>
      <c r="W16" s="46"/>
      <c r="X16" s="46"/>
      <c r="Z16" s="70" t="s">
        <v>257</v>
      </c>
      <c r="AA16" s="46"/>
      <c r="AB16" s="46"/>
      <c r="AC16" s="46"/>
      <c r="AE16" s="70" t="s">
        <v>258</v>
      </c>
      <c r="AF16" s="46"/>
      <c r="AG16" s="46"/>
      <c r="AH16" s="46"/>
      <c r="AJ16" s="71" t="s">
        <v>259</v>
      </c>
      <c r="AK16" s="46"/>
      <c r="AL16" s="46"/>
      <c r="AM16" s="46"/>
      <c r="AO16" s="70" t="s">
        <v>260</v>
      </c>
      <c r="AP16" s="46"/>
      <c r="AQ16" s="46"/>
      <c r="AR16" s="46"/>
      <c r="AT16" s="70" t="s">
        <v>261</v>
      </c>
      <c r="AU16" s="46"/>
      <c r="AV16" s="46"/>
      <c r="AW16" s="46"/>
    </row>
    <row r="17" spans="1:49" ht="15" customHeight="1">
      <c r="A17" s="46"/>
      <c r="B17" s="46"/>
      <c r="C17" s="46"/>
      <c r="D17" s="46"/>
      <c r="F17" s="46"/>
      <c r="G17" s="46"/>
      <c r="H17" s="46"/>
      <c r="I17" s="46"/>
      <c r="K17" s="46"/>
      <c r="L17" s="46"/>
      <c r="M17" s="46"/>
      <c r="N17" s="46"/>
      <c r="P17" s="46"/>
      <c r="Q17" s="46"/>
      <c r="R17" s="46"/>
      <c r="S17" s="46"/>
      <c r="U17" s="46"/>
      <c r="V17" s="46"/>
      <c r="W17" s="46"/>
      <c r="X17" s="46"/>
      <c r="Z17" s="46"/>
      <c r="AA17" s="46"/>
      <c r="AB17" s="46"/>
      <c r="AC17" s="46"/>
      <c r="AE17" s="46"/>
      <c r="AF17" s="46"/>
      <c r="AG17" s="46"/>
      <c r="AH17" s="46"/>
      <c r="AJ17" s="46"/>
      <c r="AK17" s="46"/>
      <c r="AL17" s="46"/>
      <c r="AM17" s="46"/>
      <c r="AO17" s="46"/>
      <c r="AP17" s="46"/>
      <c r="AQ17" s="46"/>
      <c r="AR17" s="46"/>
      <c r="AT17" s="46"/>
      <c r="AU17" s="46"/>
      <c r="AV17" s="46"/>
      <c r="AW17" s="46"/>
    </row>
    <row r="18" spans="1:49" ht="15" customHeight="1">
      <c r="A18" s="46"/>
      <c r="B18" s="46"/>
      <c r="C18" s="46"/>
      <c r="D18" s="46"/>
      <c r="F18" s="46"/>
      <c r="G18" s="46"/>
      <c r="H18" s="46"/>
      <c r="I18" s="46"/>
      <c r="K18" s="46"/>
      <c r="L18" s="46"/>
      <c r="M18" s="46"/>
      <c r="N18" s="46"/>
      <c r="P18" s="46"/>
      <c r="Q18" s="46"/>
      <c r="R18" s="46"/>
      <c r="S18" s="46"/>
      <c r="U18" s="46"/>
      <c r="V18" s="46"/>
      <c r="W18" s="46"/>
      <c r="X18" s="46"/>
      <c r="Z18" s="46"/>
      <c r="AA18" s="46"/>
      <c r="AB18" s="46"/>
      <c r="AC18" s="46"/>
      <c r="AE18" s="46"/>
      <c r="AF18" s="46"/>
      <c r="AG18" s="46"/>
      <c r="AH18" s="46"/>
      <c r="AJ18" s="46"/>
      <c r="AK18" s="46"/>
      <c r="AL18" s="46"/>
      <c r="AM18" s="46"/>
      <c r="AO18" s="46"/>
      <c r="AP18" s="46"/>
      <c r="AQ18" s="46"/>
      <c r="AR18" s="46"/>
      <c r="AT18" s="46"/>
      <c r="AU18" s="46"/>
      <c r="AV18" s="46"/>
      <c r="AW18" s="46"/>
    </row>
    <row r="19" spans="1:49" ht="15" customHeight="1">
      <c r="A19" s="46"/>
      <c r="B19" s="46"/>
      <c r="C19" s="46"/>
      <c r="D19" s="46"/>
      <c r="F19" s="46"/>
      <c r="G19" s="46"/>
      <c r="H19" s="46"/>
      <c r="I19" s="46"/>
      <c r="K19" s="46"/>
      <c r="L19" s="46"/>
      <c r="M19" s="46"/>
      <c r="N19" s="46"/>
      <c r="P19" s="46"/>
      <c r="Q19" s="46"/>
      <c r="R19" s="46"/>
      <c r="S19" s="46"/>
      <c r="U19" s="46"/>
      <c r="V19" s="46"/>
      <c r="W19" s="46"/>
      <c r="X19" s="46"/>
      <c r="Z19" s="46"/>
      <c r="AA19" s="46"/>
      <c r="AB19" s="46"/>
      <c r="AC19" s="46"/>
      <c r="AE19" s="46"/>
      <c r="AF19" s="46"/>
      <c r="AG19" s="46"/>
      <c r="AH19" s="46"/>
      <c r="AJ19" s="46"/>
      <c r="AK19" s="46"/>
      <c r="AL19" s="46"/>
      <c r="AM19" s="46"/>
      <c r="AO19" s="46"/>
      <c r="AP19" s="46"/>
      <c r="AQ19" s="46"/>
      <c r="AR19" s="46"/>
      <c r="AT19" s="46"/>
      <c r="AU19" s="46"/>
      <c r="AV19" s="46"/>
      <c r="AW19" s="46"/>
    </row>
    <row r="21" spans="1:49" ht="15" customHeight="1">
      <c r="A21" s="70" t="s">
        <v>262</v>
      </c>
      <c r="B21" s="46"/>
      <c r="C21" s="46"/>
      <c r="D21" s="46"/>
      <c r="F21" s="70" t="s">
        <v>263</v>
      </c>
      <c r="G21" s="46"/>
      <c r="H21" s="46"/>
      <c r="I21" s="46"/>
      <c r="K21" s="70" t="s">
        <v>264</v>
      </c>
      <c r="L21" s="46"/>
      <c r="M21" s="46"/>
      <c r="N21" s="46"/>
      <c r="P21" s="70" t="s">
        <v>265</v>
      </c>
      <c r="Q21" s="46"/>
      <c r="R21" s="46"/>
      <c r="S21" s="46"/>
      <c r="U21" s="70" t="s">
        <v>266</v>
      </c>
      <c r="V21" s="46"/>
      <c r="W21" s="46"/>
      <c r="X21" s="46"/>
      <c r="Z21" s="70" t="s">
        <v>267</v>
      </c>
      <c r="AA21" s="46"/>
      <c r="AB21" s="46"/>
      <c r="AC21" s="46"/>
      <c r="AE21" s="70" t="s">
        <v>268</v>
      </c>
      <c r="AF21" s="46"/>
      <c r="AG21" s="46"/>
      <c r="AH21" s="46"/>
      <c r="AJ21" s="70" t="s">
        <v>269</v>
      </c>
      <c r="AK21" s="46"/>
      <c r="AL21" s="46"/>
      <c r="AM21" s="46"/>
      <c r="AO21" s="70" t="s">
        <v>270</v>
      </c>
      <c r="AP21" s="46"/>
      <c r="AQ21" s="46"/>
      <c r="AR21" s="46"/>
      <c r="AT21" s="70" t="s">
        <v>271</v>
      </c>
      <c r="AU21" s="46"/>
      <c r="AV21" s="46"/>
      <c r="AW21" s="46"/>
    </row>
    <row r="22" spans="1:49" ht="15.75" customHeight="1">
      <c r="A22" s="46"/>
      <c r="B22" s="46"/>
      <c r="C22" s="46"/>
      <c r="D22" s="46"/>
      <c r="F22" s="46"/>
      <c r="G22" s="46"/>
      <c r="H22" s="46"/>
      <c r="I22" s="46"/>
      <c r="K22" s="46"/>
      <c r="L22" s="46"/>
      <c r="M22" s="46"/>
      <c r="N22" s="46"/>
      <c r="P22" s="46"/>
      <c r="Q22" s="46"/>
      <c r="R22" s="46"/>
      <c r="S22" s="46"/>
      <c r="U22" s="46"/>
      <c r="V22" s="46"/>
      <c r="W22" s="46"/>
      <c r="X22" s="46"/>
      <c r="Z22" s="46"/>
      <c r="AA22" s="46"/>
      <c r="AB22" s="46"/>
      <c r="AC22" s="46"/>
      <c r="AE22" s="46"/>
      <c r="AF22" s="46"/>
      <c r="AG22" s="46"/>
      <c r="AH22" s="46"/>
      <c r="AJ22" s="46"/>
      <c r="AK22" s="46"/>
      <c r="AL22" s="46"/>
      <c r="AM22" s="46"/>
      <c r="AO22" s="46"/>
      <c r="AP22" s="46"/>
      <c r="AQ22" s="46"/>
      <c r="AR22" s="46"/>
      <c r="AT22" s="46"/>
      <c r="AU22" s="46"/>
      <c r="AV22" s="46"/>
      <c r="AW22" s="46"/>
    </row>
    <row r="23" spans="1:49" ht="15.75" customHeight="1">
      <c r="A23" s="46"/>
      <c r="B23" s="46"/>
      <c r="C23" s="46"/>
      <c r="D23" s="46"/>
      <c r="F23" s="46"/>
      <c r="G23" s="46"/>
      <c r="H23" s="46"/>
      <c r="I23" s="46"/>
      <c r="K23" s="46"/>
      <c r="L23" s="46"/>
      <c r="M23" s="46"/>
      <c r="N23" s="46"/>
      <c r="P23" s="46"/>
      <c r="Q23" s="46"/>
      <c r="R23" s="46"/>
      <c r="S23" s="46"/>
      <c r="U23" s="46"/>
      <c r="V23" s="46"/>
      <c r="W23" s="46"/>
      <c r="X23" s="46"/>
      <c r="Z23" s="46"/>
      <c r="AA23" s="46"/>
      <c r="AB23" s="46"/>
      <c r="AC23" s="46"/>
      <c r="AE23" s="46"/>
      <c r="AF23" s="46"/>
      <c r="AG23" s="46"/>
      <c r="AH23" s="46"/>
      <c r="AJ23" s="46"/>
      <c r="AK23" s="46"/>
      <c r="AL23" s="46"/>
      <c r="AM23" s="46"/>
      <c r="AO23" s="46"/>
      <c r="AP23" s="46"/>
      <c r="AQ23" s="46"/>
      <c r="AR23" s="46"/>
      <c r="AT23" s="46"/>
      <c r="AU23" s="46"/>
      <c r="AV23" s="46"/>
      <c r="AW23" s="46"/>
    </row>
    <row r="24" spans="1:49" ht="15.75" customHeight="1">
      <c r="A24" s="46"/>
      <c r="B24" s="46"/>
      <c r="C24" s="46"/>
      <c r="D24" s="46"/>
      <c r="F24" s="46"/>
      <c r="G24" s="46"/>
      <c r="H24" s="46"/>
      <c r="I24" s="46"/>
      <c r="K24" s="46"/>
      <c r="L24" s="46"/>
      <c r="M24" s="46"/>
      <c r="N24" s="46"/>
      <c r="P24" s="46"/>
      <c r="Q24" s="46"/>
      <c r="R24" s="46"/>
      <c r="S24" s="46"/>
      <c r="U24" s="46"/>
      <c r="V24" s="46"/>
      <c r="W24" s="46"/>
      <c r="X24" s="46"/>
      <c r="Z24" s="46"/>
      <c r="AA24" s="46"/>
      <c r="AB24" s="46"/>
      <c r="AC24" s="46"/>
      <c r="AE24" s="46"/>
      <c r="AF24" s="46"/>
      <c r="AG24" s="46"/>
      <c r="AH24" s="46"/>
      <c r="AJ24" s="46"/>
      <c r="AK24" s="46"/>
      <c r="AL24" s="46"/>
      <c r="AM24" s="46"/>
      <c r="AO24" s="46"/>
      <c r="AP24" s="46"/>
      <c r="AQ24" s="46"/>
      <c r="AR24" s="46"/>
      <c r="AT24" s="46"/>
      <c r="AU24" s="46"/>
      <c r="AV24" s="46"/>
      <c r="AW24" s="46"/>
    </row>
    <row r="25" spans="1:49" ht="15.75" customHeight="1"/>
    <row r="26" spans="1:49" ht="15" customHeight="1">
      <c r="A26" s="70" t="s">
        <v>272</v>
      </c>
      <c r="B26" s="46"/>
      <c r="C26" s="46"/>
      <c r="D26" s="46"/>
      <c r="F26" s="70" t="s">
        <v>273</v>
      </c>
      <c r="G26" s="46"/>
      <c r="H26" s="46"/>
      <c r="I26" s="46"/>
      <c r="K26" s="70" t="s">
        <v>274</v>
      </c>
      <c r="L26" s="46"/>
      <c r="M26" s="46"/>
      <c r="N26" s="46"/>
      <c r="P26" s="70" t="s">
        <v>275</v>
      </c>
      <c r="Q26" s="46"/>
      <c r="R26" s="46"/>
      <c r="S26" s="46"/>
      <c r="U26" s="70" t="s">
        <v>276</v>
      </c>
      <c r="V26" s="46"/>
      <c r="W26" s="46"/>
      <c r="X26" s="46"/>
      <c r="Z26" s="70" t="s">
        <v>277</v>
      </c>
      <c r="AA26" s="46"/>
      <c r="AB26" s="46"/>
      <c r="AC26" s="46"/>
      <c r="AE26" s="70" t="s">
        <v>278</v>
      </c>
      <c r="AF26" s="46"/>
      <c r="AG26" s="46"/>
      <c r="AH26" s="46"/>
      <c r="AJ26" s="70" t="s">
        <v>279</v>
      </c>
      <c r="AK26" s="46"/>
      <c r="AL26" s="46"/>
      <c r="AM26" s="46"/>
      <c r="AO26" s="70" t="s">
        <v>280</v>
      </c>
      <c r="AP26" s="46"/>
      <c r="AQ26" s="46"/>
      <c r="AR26" s="46"/>
      <c r="AT26" s="70" t="s">
        <v>281</v>
      </c>
      <c r="AU26" s="46"/>
      <c r="AV26" s="46"/>
      <c r="AW26" s="46"/>
    </row>
    <row r="27" spans="1:49" ht="15.75" customHeight="1">
      <c r="A27" s="46"/>
      <c r="B27" s="46"/>
      <c r="C27" s="46"/>
      <c r="D27" s="46"/>
      <c r="F27" s="46"/>
      <c r="G27" s="46"/>
      <c r="H27" s="46"/>
      <c r="I27" s="46"/>
      <c r="K27" s="46"/>
      <c r="L27" s="46"/>
      <c r="M27" s="46"/>
      <c r="N27" s="46"/>
      <c r="P27" s="46"/>
      <c r="Q27" s="46"/>
      <c r="R27" s="46"/>
      <c r="S27" s="46"/>
      <c r="U27" s="46"/>
      <c r="V27" s="46"/>
      <c r="W27" s="46"/>
      <c r="X27" s="46"/>
      <c r="Z27" s="46"/>
      <c r="AA27" s="46"/>
      <c r="AB27" s="46"/>
      <c r="AC27" s="46"/>
      <c r="AE27" s="46"/>
      <c r="AF27" s="46"/>
      <c r="AG27" s="46"/>
      <c r="AH27" s="46"/>
      <c r="AJ27" s="46"/>
      <c r="AK27" s="46"/>
      <c r="AL27" s="46"/>
      <c r="AM27" s="46"/>
      <c r="AO27" s="46"/>
      <c r="AP27" s="46"/>
      <c r="AQ27" s="46"/>
      <c r="AR27" s="46"/>
      <c r="AT27" s="46"/>
      <c r="AU27" s="46"/>
      <c r="AV27" s="46"/>
      <c r="AW27" s="46"/>
    </row>
    <row r="28" spans="1:49" ht="15.75" customHeight="1">
      <c r="A28" s="46"/>
      <c r="B28" s="46"/>
      <c r="C28" s="46"/>
      <c r="D28" s="46"/>
      <c r="F28" s="46"/>
      <c r="G28" s="46"/>
      <c r="H28" s="46"/>
      <c r="I28" s="46"/>
      <c r="K28" s="46"/>
      <c r="L28" s="46"/>
      <c r="M28" s="46"/>
      <c r="N28" s="46"/>
      <c r="P28" s="46"/>
      <c r="Q28" s="46"/>
      <c r="R28" s="46"/>
      <c r="S28" s="46"/>
      <c r="U28" s="46"/>
      <c r="V28" s="46"/>
      <c r="W28" s="46"/>
      <c r="X28" s="46"/>
      <c r="Z28" s="46"/>
      <c r="AA28" s="46"/>
      <c r="AB28" s="46"/>
      <c r="AC28" s="46"/>
      <c r="AE28" s="46"/>
      <c r="AF28" s="46"/>
      <c r="AG28" s="46"/>
      <c r="AH28" s="46"/>
      <c r="AJ28" s="46"/>
      <c r="AK28" s="46"/>
      <c r="AL28" s="46"/>
      <c r="AM28" s="46"/>
      <c r="AO28" s="46"/>
      <c r="AP28" s="46"/>
      <c r="AQ28" s="46"/>
      <c r="AR28" s="46"/>
      <c r="AT28" s="46"/>
      <c r="AU28" s="46"/>
      <c r="AV28" s="46"/>
      <c r="AW28" s="46"/>
    </row>
    <row r="29" spans="1:49" ht="15.75" customHeight="1">
      <c r="A29" s="46"/>
      <c r="B29" s="46"/>
      <c r="C29" s="46"/>
      <c r="D29" s="46"/>
      <c r="F29" s="46"/>
      <c r="G29" s="46"/>
      <c r="H29" s="46"/>
      <c r="I29" s="46"/>
      <c r="K29" s="46"/>
      <c r="L29" s="46"/>
      <c r="M29" s="46"/>
      <c r="N29" s="46"/>
      <c r="P29" s="46"/>
      <c r="Q29" s="46"/>
      <c r="R29" s="46"/>
      <c r="S29" s="46"/>
      <c r="U29" s="46"/>
      <c r="V29" s="46"/>
      <c r="W29" s="46"/>
      <c r="X29" s="46"/>
      <c r="Z29" s="46"/>
      <c r="AA29" s="46"/>
      <c r="AB29" s="46"/>
      <c r="AC29" s="46"/>
      <c r="AE29" s="46"/>
      <c r="AF29" s="46"/>
      <c r="AG29" s="46"/>
      <c r="AH29" s="46"/>
      <c r="AJ29" s="46"/>
      <c r="AK29" s="46"/>
      <c r="AL29" s="46"/>
      <c r="AM29" s="46"/>
      <c r="AO29" s="46"/>
      <c r="AP29" s="46"/>
      <c r="AQ29" s="46"/>
      <c r="AR29" s="46"/>
      <c r="AT29" s="46"/>
      <c r="AU29" s="46"/>
      <c r="AV29" s="46"/>
      <c r="AW29" s="46"/>
    </row>
    <row r="30" spans="1:49" ht="15.75" customHeight="1"/>
    <row r="31" spans="1:49" ht="15.75" customHeight="1">
      <c r="A31" s="70" t="s">
        <v>282</v>
      </c>
      <c r="B31" s="46"/>
      <c r="C31" s="46"/>
      <c r="D31" s="46"/>
      <c r="F31" s="70" t="s">
        <v>283</v>
      </c>
      <c r="G31" s="46"/>
      <c r="H31" s="46"/>
      <c r="I31" s="46"/>
      <c r="K31" s="70" t="s">
        <v>284</v>
      </c>
      <c r="L31" s="46"/>
      <c r="M31" s="46"/>
      <c r="N31" s="46"/>
      <c r="P31" s="70" t="s">
        <v>285</v>
      </c>
      <c r="Q31" s="46"/>
      <c r="R31" s="46"/>
      <c r="S31" s="46"/>
      <c r="U31" s="70" t="s">
        <v>286</v>
      </c>
      <c r="V31" s="46"/>
      <c r="W31" s="46"/>
      <c r="X31" s="46"/>
      <c r="Z31" s="70" t="s">
        <v>287</v>
      </c>
      <c r="AA31" s="46"/>
      <c r="AB31" s="46"/>
      <c r="AC31" s="46"/>
      <c r="AE31" s="70" t="s">
        <v>288</v>
      </c>
      <c r="AF31" s="46"/>
      <c r="AG31" s="46"/>
      <c r="AH31" s="46"/>
      <c r="AJ31" s="70" t="s">
        <v>289</v>
      </c>
      <c r="AK31" s="46"/>
      <c r="AL31" s="46"/>
      <c r="AM31" s="46"/>
      <c r="AO31" s="70" t="s">
        <v>290</v>
      </c>
      <c r="AP31" s="46"/>
      <c r="AQ31" s="46"/>
      <c r="AR31" s="46"/>
      <c r="AT31" s="70" t="s">
        <v>291</v>
      </c>
      <c r="AU31" s="46"/>
      <c r="AV31" s="46"/>
      <c r="AW31" s="46"/>
    </row>
    <row r="32" spans="1:49" ht="15.75" customHeight="1">
      <c r="A32" s="46"/>
      <c r="B32" s="46"/>
      <c r="C32" s="46"/>
      <c r="D32" s="46"/>
      <c r="F32" s="46"/>
      <c r="G32" s="46"/>
      <c r="H32" s="46"/>
      <c r="I32" s="46"/>
      <c r="K32" s="46"/>
      <c r="L32" s="46"/>
      <c r="M32" s="46"/>
      <c r="N32" s="46"/>
      <c r="P32" s="46"/>
      <c r="Q32" s="46"/>
      <c r="R32" s="46"/>
      <c r="S32" s="46"/>
      <c r="U32" s="46"/>
      <c r="V32" s="46"/>
      <c r="W32" s="46"/>
      <c r="X32" s="46"/>
      <c r="Z32" s="46"/>
      <c r="AA32" s="46"/>
      <c r="AB32" s="46"/>
      <c r="AC32" s="46"/>
      <c r="AE32" s="46"/>
      <c r="AF32" s="46"/>
      <c r="AG32" s="46"/>
      <c r="AH32" s="46"/>
      <c r="AJ32" s="46"/>
      <c r="AK32" s="46"/>
      <c r="AL32" s="46"/>
      <c r="AM32" s="46"/>
      <c r="AO32" s="46"/>
      <c r="AP32" s="46"/>
      <c r="AQ32" s="46"/>
      <c r="AR32" s="46"/>
      <c r="AT32" s="46"/>
      <c r="AU32" s="46"/>
      <c r="AV32" s="46"/>
      <c r="AW32" s="46"/>
    </row>
    <row r="33" spans="1:49" ht="15.75" customHeight="1">
      <c r="A33" s="46"/>
      <c r="B33" s="46"/>
      <c r="C33" s="46"/>
      <c r="D33" s="46"/>
      <c r="F33" s="46"/>
      <c r="G33" s="46"/>
      <c r="H33" s="46"/>
      <c r="I33" s="46"/>
      <c r="K33" s="46"/>
      <c r="L33" s="46"/>
      <c r="M33" s="46"/>
      <c r="N33" s="46"/>
      <c r="P33" s="46"/>
      <c r="Q33" s="46"/>
      <c r="R33" s="46"/>
      <c r="S33" s="46"/>
      <c r="U33" s="46"/>
      <c r="V33" s="46"/>
      <c r="W33" s="46"/>
      <c r="X33" s="46"/>
      <c r="Z33" s="46"/>
      <c r="AA33" s="46"/>
      <c r="AB33" s="46"/>
      <c r="AC33" s="46"/>
      <c r="AE33" s="46"/>
      <c r="AF33" s="46"/>
      <c r="AG33" s="46"/>
      <c r="AH33" s="46"/>
      <c r="AJ33" s="46"/>
      <c r="AK33" s="46"/>
      <c r="AL33" s="46"/>
      <c r="AM33" s="46"/>
      <c r="AO33" s="46"/>
      <c r="AP33" s="46"/>
      <c r="AQ33" s="46"/>
      <c r="AR33" s="46"/>
      <c r="AT33" s="46"/>
      <c r="AU33" s="46"/>
      <c r="AV33" s="46"/>
      <c r="AW33" s="46"/>
    </row>
    <row r="34" spans="1:49" ht="15.75" customHeight="1">
      <c r="A34" s="46"/>
      <c r="B34" s="46"/>
      <c r="C34" s="46"/>
      <c r="D34" s="46"/>
      <c r="F34" s="46"/>
      <c r="G34" s="46"/>
      <c r="H34" s="46"/>
      <c r="I34" s="46"/>
      <c r="K34" s="46"/>
      <c r="L34" s="46"/>
      <c r="M34" s="46"/>
      <c r="N34" s="46"/>
      <c r="P34" s="46"/>
      <c r="Q34" s="46"/>
      <c r="R34" s="46"/>
      <c r="S34" s="46"/>
      <c r="U34" s="46"/>
      <c r="V34" s="46"/>
      <c r="W34" s="46"/>
      <c r="X34" s="46"/>
      <c r="Z34" s="46"/>
      <c r="AA34" s="46"/>
      <c r="AB34" s="46"/>
      <c r="AC34" s="46"/>
      <c r="AE34" s="46"/>
      <c r="AF34" s="46"/>
      <c r="AG34" s="46"/>
      <c r="AH34" s="46"/>
      <c r="AJ34" s="46"/>
      <c r="AK34" s="46"/>
      <c r="AL34" s="46"/>
      <c r="AM34" s="46"/>
      <c r="AO34" s="46"/>
      <c r="AP34" s="46"/>
      <c r="AQ34" s="46"/>
      <c r="AR34" s="46"/>
      <c r="AT34" s="46"/>
      <c r="AU34" s="46"/>
      <c r="AV34" s="46"/>
      <c r="AW34" s="46"/>
    </row>
    <row r="35" spans="1:49" ht="15.75" customHeight="1"/>
    <row r="36" spans="1:49" ht="15.75" customHeight="1">
      <c r="A36" s="70" t="s">
        <v>292</v>
      </c>
      <c r="B36" s="46"/>
      <c r="C36" s="46"/>
      <c r="D36" s="46"/>
      <c r="F36" s="70" t="s">
        <v>293</v>
      </c>
      <c r="G36" s="46"/>
      <c r="H36" s="46"/>
      <c r="I36" s="46"/>
      <c r="K36" s="70" t="s">
        <v>294</v>
      </c>
      <c r="L36" s="46"/>
      <c r="M36" s="46"/>
      <c r="N36" s="46"/>
      <c r="P36" s="70" t="s">
        <v>295</v>
      </c>
      <c r="Q36" s="46"/>
      <c r="R36" s="46"/>
      <c r="S36" s="46"/>
      <c r="U36" s="70" t="s">
        <v>296</v>
      </c>
      <c r="V36" s="46"/>
      <c r="W36" s="46"/>
      <c r="X36" s="46"/>
      <c r="Z36" s="70" t="s">
        <v>297</v>
      </c>
      <c r="AA36" s="46"/>
      <c r="AB36" s="46"/>
      <c r="AC36" s="46"/>
      <c r="AE36" s="70" t="s">
        <v>298</v>
      </c>
      <c r="AF36" s="46"/>
      <c r="AG36" s="46"/>
      <c r="AH36" s="46"/>
      <c r="AJ36" s="70" t="s">
        <v>299</v>
      </c>
      <c r="AK36" s="46"/>
      <c r="AL36" s="46"/>
      <c r="AM36" s="46"/>
      <c r="AO36" s="70" t="s">
        <v>300</v>
      </c>
      <c r="AP36" s="46"/>
      <c r="AQ36" s="46"/>
      <c r="AR36" s="46"/>
      <c r="AT36" s="70" t="s">
        <v>301</v>
      </c>
      <c r="AU36" s="46"/>
      <c r="AV36" s="46"/>
      <c r="AW36" s="46"/>
    </row>
    <row r="37" spans="1:49" ht="15.75" customHeight="1">
      <c r="A37" s="46"/>
      <c r="B37" s="46"/>
      <c r="C37" s="46"/>
      <c r="D37" s="46"/>
      <c r="F37" s="46"/>
      <c r="G37" s="46"/>
      <c r="H37" s="46"/>
      <c r="I37" s="46"/>
      <c r="K37" s="46"/>
      <c r="L37" s="46"/>
      <c r="M37" s="46"/>
      <c r="N37" s="46"/>
      <c r="P37" s="46"/>
      <c r="Q37" s="46"/>
      <c r="R37" s="46"/>
      <c r="S37" s="46"/>
      <c r="U37" s="46"/>
      <c r="V37" s="46"/>
      <c r="W37" s="46"/>
      <c r="X37" s="46"/>
      <c r="Z37" s="46"/>
      <c r="AA37" s="46"/>
      <c r="AB37" s="46"/>
      <c r="AC37" s="46"/>
      <c r="AE37" s="46"/>
      <c r="AF37" s="46"/>
      <c r="AG37" s="46"/>
      <c r="AH37" s="46"/>
      <c r="AJ37" s="46"/>
      <c r="AK37" s="46"/>
      <c r="AL37" s="46"/>
      <c r="AM37" s="46"/>
      <c r="AO37" s="46"/>
      <c r="AP37" s="46"/>
      <c r="AQ37" s="46"/>
      <c r="AR37" s="46"/>
      <c r="AT37" s="46"/>
      <c r="AU37" s="46"/>
      <c r="AV37" s="46"/>
      <c r="AW37" s="46"/>
    </row>
    <row r="38" spans="1:49" ht="15.75" customHeight="1">
      <c r="A38" s="46"/>
      <c r="B38" s="46"/>
      <c r="C38" s="46"/>
      <c r="D38" s="46"/>
      <c r="F38" s="46"/>
      <c r="G38" s="46"/>
      <c r="H38" s="46"/>
      <c r="I38" s="46"/>
      <c r="K38" s="46"/>
      <c r="L38" s="46"/>
      <c r="M38" s="46"/>
      <c r="N38" s="46"/>
      <c r="P38" s="46"/>
      <c r="Q38" s="46"/>
      <c r="R38" s="46"/>
      <c r="S38" s="46"/>
      <c r="U38" s="46"/>
      <c r="V38" s="46"/>
      <c r="W38" s="46"/>
      <c r="X38" s="46"/>
      <c r="Z38" s="46"/>
      <c r="AA38" s="46"/>
      <c r="AB38" s="46"/>
      <c r="AC38" s="46"/>
      <c r="AE38" s="46"/>
      <c r="AF38" s="46"/>
      <c r="AG38" s="46"/>
      <c r="AH38" s="46"/>
      <c r="AJ38" s="46"/>
      <c r="AK38" s="46"/>
      <c r="AL38" s="46"/>
      <c r="AM38" s="46"/>
      <c r="AO38" s="46"/>
      <c r="AP38" s="46"/>
      <c r="AQ38" s="46"/>
      <c r="AR38" s="46"/>
      <c r="AT38" s="46"/>
      <c r="AU38" s="46"/>
      <c r="AV38" s="46"/>
      <c r="AW38" s="46"/>
    </row>
    <row r="39" spans="1:49" ht="15.75" customHeight="1">
      <c r="A39" s="46"/>
      <c r="B39" s="46"/>
      <c r="C39" s="46"/>
      <c r="D39" s="46"/>
      <c r="F39" s="46"/>
      <c r="G39" s="46"/>
      <c r="H39" s="46"/>
      <c r="I39" s="46"/>
      <c r="K39" s="46"/>
      <c r="L39" s="46"/>
      <c r="M39" s="46"/>
      <c r="N39" s="46"/>
      <c r="P39" s="46"/>
      <c r="Q39" s="46"/>
      <c r="R39" s="46"/>
      <c r="S39" s="46"/>
      <c r="U39" s="46"/>
      <c r="V39" s="46"/>
      <c r="W39" s="46"/>
      <c r="X39" s="46"/>
      <c r="Z39" s="46"/>
      <c r="AA39" s="46"/>
      <c r="AB39" s="46"/>
      <c r="AC39" s="46"/>
      <c r="AE39" s="46"/>
      <c r="AF39" s="46"/>
      <c r="AG39" s="46"/>
      <c r="AH39" s="46"/>
      <c r="AJ39" s="46"/>
      <c r="AK39" s="46"/>
      <c r="AL39" s="46"/>
      <c r="AM39" s="46"/>
      <c r="AO39" s="46"/>
      <c r="AP39" s="46"/>
      <c r="AQ39" s="46"/>
      <c r="AR39" s="46"/>
      <c r="AT39" s="46"/>
      <c r="AU39" s="46"/>
      <c r="AV39" s="46"/>
      <c r="AW39" s="46"/>
    </row>
    <row r="40" spans="1:49" ht="15.75" customHeight="1"/>
    <row r="41" spans="1:49" ht="15.75" customHeight="1">
      <c r="A41" s="70" t="s">
        <v>302</v>
      </c>
      <c r="B41" s="46"/>
      <c r="C41" s="46"/>
      <c r="D41" s="46"/>
      <c r="F41" s="70" t="s">
        <v>303</v>
      </c>
      <c r="G41" s="46"/>
      <c r="H41" s="46"/>
      <c r="I41" s="46"/>
      <c r="K41" s="70" t="s">
        <v>304</v>
      </c>
      <c r="L41" s="46"/>
      <c r="M41" s="46"/>
      <c r="N41" s="46"/>
      <c r="P41" s="70" t="s">
        <v>305</v>
      </c>
      <c r="Q41" s="46"/>
      <c r="R41" s="46"/>
      <c r="S41" s="46"/>
      <c r="U41" s="70" t="s">
        <v>306</v>
      </c>
      <c r="V41" s="46"/>
      <c r="W41" s="46"/>
      <c r="X41" s="46"/>
      <c r="Z41" s="70" t="s">
        <v>307</v>
      </c>
      <c r="AA41" s="46"/>
      <c r="AB41" s="46"/>
      <c r="AC41" s="46"/>
      <c r="AE41" s="70" t="s">
        <v>308</v>
      </c>
      <c r="AF41" s="46"/>
      <c r="AG41" s="46"/>
      <c r="AH41" s="46"/>
      <c r="AJ41" s="70" t="s">
        <v>309</v>
      </c>
      <c r="AK41" s="46"/>
      <c r="AL41" s="46"/>
      <c r="AM41" s="46"/>
      <c r="AO41" s="70" t="s">
        <v>310</v>
      </c>
      <c r="AP41" s="46"/>
      <c r="AQ41" s="46"/>
      <c r="AR41" s="46"/>
      <c r="AT41" s="70" t="s">
        <v>311</v>
      </c>
      <c r="AU41" s="46"/>
      <c r="AV41" s="46"/>
      <c r="AW41" s="46"/>
    </row>
    <row r="42" spans="1:49" ht="15.75" customHeight="1">
      <c r="A42" s="46"/>
      <c r="B42" s="46"/>
      <c r="C42" s="46"/>
      <c r="D42" s="46"/>
      <c r="F42" s="46"/>
      <c r="G42" s="46"/>
      <c r="H42" s="46"/>
      <c r="I42" s="46"/>
      <c r="K42" s="46"/>
      <c r="L42" s="46"/>
      <c r="M42" s="46"/>
      <c r="N42" s="46"/>
      <c r="P42" s="46"/>
      <c r="Q42" s="46"/>
      <c r="R42" s="46"/>
      <c r="S42" s="46"/>
      <c r="U42" s="46"/>
      <c r="V42" s="46"/>
      <c r="W42" s="46"/>
      <c r="X42" s="46"/>
      <c r="Z42" s="46"/>
      <c r="AA42" s="46"/>
      <c r="AB42" s="46"/>
      <c r="AC42" s="46"/>
      <c r="AE42" s="46"/>
      <c r="AF42" s="46"/>
      <c r="AG42" s="46"/>
      <c r="AH42" s="46"/>
      <c r="AJ42" s="46"/>
      <c r="AK42" s="46"/>
      <c r="AL42" s="46"/>
      <c r="AM42" s="46"/>
      <c r="AO42" s="46"/>
      <c r="AP42" s="46"/>
      <c r="AQ42" s="46"/>
      <c r="AR42" s="46"/>
      <c r="AT42" s="46"/>
      <c r="AU42" s="46"/>
      <c r="AV42" s="46"/>
      <c r="AW42" s="46"/>
    </row>
    <row r="43" spans="1:49" ht="15.75" customHeight="1">
      <c r="A43" s="46"/>
      <c r="B43" s="46"/>
      <c r="C43" s="46"/>
      <c r="D43" s="46"/>
      <c r="F43" s="46"/>
      <c r="G43" s="46"/>
      <c r="H43" s="46"/>
      <c r="I43" s="46"/>
      <c r="K43" s="46"/>
      <c r="L43" s="46"/>
      <c r="M43" s="46"/>
      <c r="N43" s="46"/>
      <c r="P43" s="46"/>
      <c r="Q43" s="46"/>
      <c r="R43" s="46"/>
      <c r="S43" s="46"/>
      <c r="U43" s="46"/>
      <c r="V43" s="46"/>
      <c r="W43" s="46"/>
      <c r="X43" s="46"/>
      <c r="Z43" s="46"/>
      <c r="AA43" s="46"/>
      <c r="AB43" s="46"/>
      <c r="AC43" s="46"/>
      <c r="AE43" s="46"/>
      <c r="AF43" s="46"/>
      <c r="AG43" s="46"/>
      <c r="AH43" s="46"/>
      <c r="AJ43" s="46"/>
      <c r="AK43" s="46"/>
      <c r="AL43" s="46"/>
      <c r="AM43" s="46"/>
      <c r="AO43" s="46"/>
      <c r="AP43" s="46"/>
      <c r="AQ43" s="46"/>
      <c r="AR43" s="46"/>
      <c r="AT43" s="46"/>
      <c r="AU43" s="46"/>
      <c r="AV43" s="46"/>
      <c r="AW43" s="46"/>
    </row>
    <row r="44" spans="1:49" ht="15.75" customHeight="1">
      <c r="A44" s="46"/>
      <c r="B44" s="46"/>
      <c r="C44" s="46"/>
      <c r="D44" s="46"/>
      <c r="F44" s="46"/>
      <c r="G44" s="46"/>
      <c r="H44" s="46"/>
      <c r="I44" s="46"/>
      <c r="K44" s="46"/>
      <c r="L44" s="46"/>
      <c r="M44" s="46"/>
      <c r="N44" s="46"/>
      <c r="P44" s="46"/>
      <c r="Q44" s="46"/>
      <c r="R44" s="46"/>
      <c r="S44" s="46"/>
      <c r="U44" s="46"/>
      <c r="V44" s="46"/>
      <c r="W44" s="46"/>
      <c r="X44" s="46"/>
      <c r="Z44" s="46"/>
      <c r="AA44" s="46"/>
      <c r="AB44" s="46"/>
      <c r="AC44" s="46"/>
      <c r="AE44" s="46"/>
      <c r="AF44" s="46"/>
      <c r="AG44" s="46"/>
      <c r="AH44" s="46"/>
      <c r="AJ44" s="46"/>
      <c r="AK44" s="46"/>
      <c r="AL44" s="46"/>
      <c r="AM44" s="46"/>
      <c r="AO44" s="46"/>
      <c r="AP44" s="46"/>
      <c r="AQ44" s="46"/>
      <c r="AR44" s="46"/>
      <c r="AT44" s="46"/>
      <c r="AU44" s="46"/>
      <c r="AV44" s="46"/>
      <c r="AW44" s="46"/>
    </row>
    <row r="45" spans="1:49" ht="15.75" customHeight="1"/>
    <row r="46" spans="1:49" ht="15.75" customHeight="1"/>
    <row r="47" spans="1:49" ht="15.75" customHeight="1"/>
    <row r="48" spans="1:4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0">
    <mergeCell ref="AJ41:AM44"/>
    <mergeCell ref="AO41:AR44"/>
    <mergeCell ref="AT41:AW44"/>
    <mergeCell ref="A41:D44"/>
    <mergeCell ref="F41:I44"/>
    <mergeCell ref="K41:N44"/>
    <mergeCell ref="P41:S44"/>
    <mergeCell ref="U41:X44"/>
    <mergeCell ref="Z41:AC44"/>
    <mergeCell ref="AE41:AH44"/>
    <mergeCell ref="AJ11:AM14"/>
    <mergeCell ref="AO11:AR14"/>
    <mergeCell ref="AT11:AW14"/>
    <mergeCell ref="A11:D14"/>
    <mergeCell ref="F11:I14"/>
    <mergeCell ref="K11:N14"/>
    <mergeCell ref="P11:S14"/>
    <mergeCell ref="U11:X14"/>
    <mergeCell ref="Z11:AC14"/>
    <mergeCell ref="AE11:AH14"/>
    <mergeCell ref="AJ6:AM9"/>
    <mergeCell ref="AO6:AR9"/>
    <mergeCell ref="AT6:AW9"/>
    <mergeCell ref="A6:D9"/>
    <mergeCell ref="F6:I9"/>
    <mergeCell ref="K6:N9"/>
    <mergeCell ref="P6:S9"/>
    <mergeCell ref="U6:X9"/>
    <mergeCell ref="Z6:AC9"/>
    <mergeCell ref="AE6:AH9"/>
    <mergeCell ref="AJ1:AM4"/>
    <mergeCell ref="AO1:AR4"/>
    <mergeCell ref="AT1:AW4"/>
    <mergeCell ref="A1:D4"/>
    <mergeCell ref="F1:I4"/>
    <mergeCell ref="K1:N4"/>
    <mergeCell ref="P1:S4"/>
    <mergeCell ref="U1:X4"/>
    <mergeCell ref="Z1:AC4"/>
    <mergeCell ref="AE1:AH4"/>
    <mergeCell ref="AJ36:AM39"/>
    <mergeCell ref="AO36:AR39"/>
    <mergeCell ref="AT36:AW39"/>
    <mergeCell ref="A36:D39"/>
    <mergeCell ref="F36:I39"/>
    <mergeCell ref="K36:N39"/>
    <mergeCell ref="P36:S39"/>
    <mergeCell ref="U36:X39"/>
    <mergeCell ref="Z36:AC39"/>
    <mergeCell ref="AE36:AH39"/>
    <mergeCell ref="AJ31:AM34"/>
    <mergeCell ref="AO31:AR34"/>
    <mergeCell ref="AT31:AW34"/>
    <mergeCell ref="A31:D34"/>
    <mergeCell ref="F31:I34"/>
    <mergeCell ref="K31:N34"/>
    <mergeCell ref="P31:S34"/>
    <mergeCell ref="U31:X34"/>
    <mergeCell ref="Z31:AC34"/>
    <mergeCell ref="AE31:AH34"/>
    <mergeCell ref="AJ26:AM29"/>
    <mergeCell ref="AO26:AR29"/>
    <mergeCell ref="AT26:AW29"/>
    <mergeCell ref="A26:D29"/>
    <mergeCell ref="F26:I29"/>
    <mergeCell ref="K26:N29"/>
    <mergeCell ref="P26:S29"/>
    <mergeCell ref="U26:X29"/>
    <mergeCell ref="Z26:AC29"/>
    <mergeCell ref="AE26:AH29"/>
    <mergeCell ref="AJ21:AM24"/>
    <mergeCell ref="AO21:AR24"/>
    <mergeCell ref="AT21:AW24"/>
    <mergeCell ref="A21:D24"/>
    <mergeCell ref="F21:I24"/>
    <mergeCell ref="K21:N24"/>
    <mergeCell ref="P21:S24"/>
    <mergeCell ref="U21:X24"/>
    <mergeCell ref="Z21:AC24"/>
    <mergeCell ref="AE21:AH24"/>
    <mergeCell ref="AJ16:AM19"/>
    <mergeCell ref="AO16:AR19"/>
    <mergeCell ref="AT16:AW19"/>
    <mergeCell ref="A16:D19"/>
    <mergeCell ref="F16:I19"/>
    <mergeCell ref="K16:N19"/>
    <mergeCell ref="P16:S19"/>
    <mergeCell ref="U16:X19"/>
    <mergeCell ref="Z16:AC19"/>
    <mergeCell ref="AE16:AH19"/>
  </mergeCell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89"/>
  <sheetViews>
    <sheetView workbookViewId="0">
      <selection activeCell="V19" sqref="V19"/>
    </sheetView>
  </sheetViews>
  <sheetFormatPr defaultColWidth="14.42578125" defaultRowHeight="15" customHeight="1"/>
  <cols>
    <col min="1" max="27" width="8.7109375" customWidth="1"/>
  </cols>
  <sheetData>
    <row r="1" spans="1:19">
      <c r="A1" s="78" t="s">
        <v>312</v>
      </c>
      <c r="B1" s="79"/>
      <c r="C1" s="68" t="s">
        <v>42</v>
      </c>
      <c r="D1" s="46"/>
      <c r="F1" s="78" t="s">
        <v>313</v>
      </c>
      <c r="G1" s="79"/>
      <c r="H1" s="68" t="s">
        <v>42</v>
      </c>
      <c r="I1" s="46"/>
      <c r="K1" s="78" t="s">
        <v>314</v>
      </c>
      <c r="L1" s="79"/>
      <c r="M1" s="68" t="s">
        <v>65</v>
      </c>
      <c r="N1" s="46"/>
      <c r="P1" s="78" t="s">
        <v>315</v>
      </c>
      <c r="Q1" s="79"/>
      <c r="R1" s="68" t="s">
        <v>316</v>
      </c>
      <c r="S1" s="46"/>
    </row>
    <row r="2" spans="1:19">
      <c r="A2" s="70" t="s">
        <v>317</v>
      </c>
      <c r="B2" s="46"/>
      <c r="C2" s="46"/>
      <c r="D2" s="46"/>
      <c r="F2" s="70" t="s">
        <v>318</v>
      </c>
      <c r="G2" s="46"/>
      <c r="H2" s="46"/>
      <c r="I2" s="46"/>
      <c r="K2" s="70" t="s">
        <v>319</v>
      </c>
      <c r="L2" s="46"/>
      <c r="M2" s="46"/>
      <c r="N2" s="46"/>
      <c r="P2" s="70" t="s">
        <v>320</v>
      </c>
      <c r="Q2" s="46"/>
      <c r="R2" s="46"/>
      <c r="S2" s="46"/>
    </row>
    <row r="3" spans="1:19" ht="15" customHeight="1">
      <c r="A3" s="46"/>
      <c r="B3" s="46"/>
      <c r="C3" s="46"/>
      <c r="D3" s="46"/>
      <c r="F3" s="46"/>
      <c r="G3" s="46"/>
      <c r="H3" s="46"/>
      <c r="I3" s="46"/>
      <c r="K3" s="46"/>
      <c r="L3" s="46"/>
      <c r="M3" s="46"/>
      <c r="N3" s="46"/>
      <c r="P3" s="46"/>
      <c r="Q3" s="46"/>
      <c r="R3" s="46"/>
      <c r="S3" s="46"/>
    </row>
    <row r="4" spans="1:19">
      <c r="A4" s="78" t="s">
        <v>321</v>
      </c>
      <c r="B4" s="79"/>
      <c r="C4" s="68" t="s">
        <v>65</v>
      </c>
      <c r="D4" s="46"/>
      <c r="F4" s="78" t="s">
        <v>322</v>
      </c>
      <c r="G4" s="79"/>
      <c r="H4" s="68" t="s">
        <v>65</v>
      </c>
      <c r="I4" s="46"/>
      <c r="K4" s="78" t="s">
        <v>323</v>
      </c>
      <c r="L4" s="79"/>
      <c r="M4" s="68" t="s">
        <v>65</v>
      </c>
      <c r="N4" s="46"/>
      <c r="P4" s="78" t="s">
        <v>324</v>
      </c>
      <c r="Q4" s="79"/>
      <c r="R4" s="68" t="s">
        <v>325</v>
      </c>
      <c r="S4" s="46"/>
    </row>
    <row r="5" spans="1:19">
      <c r="A5" s="70" t="s">
        <v>326</v>
      </c>
      <c r="B5" s="46"/>
      <c r="C5" s="46"/>
      <c r="D5" s="46"/>
      <c r="F5" s="70" t="s">
        <v>327</v>
      </c>
      <c r="G5" s="46"/>
      <c r="H5" s="46"/>
      <c r="I5" s="46"/>
      <c r="K5" s="70" t="s">
        <v>328</v>
      </c>
      <c r="L5" s="46"/>
      <c r="M5" s="46"/>
      <c r="N5" s="46"/>
      <c r="P5" s="70" t="s">
        <v>329</v>
      </c>
      <c r="Q5" s="46"/>
      <c r="R5" s="46"/>
      <c r="S5" s="46"/>
    </row>
    <row r="6" spans="1:19" ht="15" customHeight="1">
      <c r="A6" s="46"/>
      <c r="B6" s="46"/>
      <c r="C6" s="46"/>
      <c r="D6" s="46"/>
      <c r="F6" s="46"/>
      <c r="G6" s="46"/>
      <c r="H6" s="46"/>
      <c r="I6" s="46"/>
      <c r="K6" s="46"/>
      <c r="L6" s="46"/>
      <c r="M6" s="46"/>
      <c r="N6" s="46"/>
      <c r="P6" s="46"/>
      <c r="Q6" s="46"/>
      <c r="R6" s="46"/>
      <c r="S6" s="46"/>
    </row>
    <row r="7" spans="1:19">
      <c r="A7" s="78" t="s">
        <v>330</v>
      </c>
      <c r="B7" s="79"/>
      <c r="C7" s="68" t="s">
        <v>45</v>
      </c>
      <c r="D7" s="46"/>
      <c r="F7" s="78" t="s">
        <v>331</v>
      </c>
      <c r="G7" s="79"/>
      <c r="H7" s="68" t="s">
        <v>45</v>
      </c>
      <c r="I7" s="46"/>
      <c r="K7" s="78" t="s">
        <v>332</v>
      </c>
      <c r="L7" s="79"/>
      <c r="M7" s="68" t="s">
        <v>325</v>
      </c>
      <c r="N7" s="46"/>
      <c r="P7" s="78" t="s">
        <v>333</v>
      </c>
      <c r="Q7" s="79"/>
      <c r="R7" s="68" t="s">
        <v>334</v>
      </c>
      <c r="S7" s="46"/>
    </row>
    <row r="8" spans="1:19">
      <c r="A8" s="70" t="s">
        <v>335</v>
      </c>
      <c r="B8" s="46"/>
      <c r="C8" s="46"/>
      <c r="D8" s="46"/>
      <c r="F8" s="70" t="s">
        <v>336</v>
      </c>
      <c r="G8" s="46"/>
      <c r="H8" s="46"/>
      <c r="I8" s="46"/>
      <c r="K8" s="70" t="s">
        <v>337</v>
      </c>
      <c r="L8" s="46"/>
      <c r="M8" s="46"/>
      <c r="N8" s="46"/>
      <c r="P8" s="70" t="s">
        <v>338</v>
      </c>
      <c r="Q8" s="46"/>
      <c r="R8" s="46"/>
      <c r="S8" s="46"/>
    </row>
    <row r="9" spans="1:19" ht="15" customHeight="1">
      <c r="A9" s="46"/>
      <c r="B9" s="46"/>
      <c r="C9" s="46"/>
      <c r="D9" s="46"/>
      <c r="F9" s="46"/>
      <c r="G9" s="46"/>
      <c r="H9" s="46"/>
      <c r="I9" s="46"/>
      <c r="K9" s="46"/>
      <c r="L9" s="46"/>
      <c r="M9" s="46"/>
      <c r="N9" s="46"/>
      <c r="P9" s="46"/>
      <c r="Q9" s="46"/>
      <c r="R9" s="46"/>
      <c r="S9" s="46"/>
    </row>
    <row r="10" spans="1:19">
      <c r="A10" s="78" t="s">
        <v>339</v>
      </c>
      <c r="B10" s="79"/>
      <c r="C10" s="68" t="s">
        <v>76</v>
      </c>
      <c r="D10" s="46"/>
      <c r="F10" s="78" t="s">
        <v>340</v>
      </c>
      <c r="G10" s="79"/>
      <c r="H10" s="68" t="s">
        <v>76</v>
      </c>
      <c r="I10" s="46"/>
      <c r="K10" s="78" t="s">
        <v>341</v>
      </c>
      <c r="L10" s="79"/>
      <c r="M10" s="68" t="s">
        <v>325</v>
      </c>
      <c r="N10" s="46"/>
      <c r="P10" s="78" t="s">
        <v>342</v>
      </c>
      <c r="Q10" s="79"/>
      <c r="R10" s="68" t="s">
        <v>316</v>
      </c>
      <c r="S10" s="46"/>
    </row>
    <row r="11" spans="1:19">
      <c r="A11" s="70" t="s">
        <v>343</v>
      </c>
      <c r="B11" s="46"/>
      <c r="C11" s="46"/>
      <c r="D11" s="46"/>
      <c r="F11" s="70" t="s">
        <v>344</v>
      </c>
      <c r="G11" s="46"/>
      <c r="H11" s="46"/>
      <c r="I11" s="46"/>
      <c r="K11" s="70" t="s">
        <v>345</v>
      </c>
      <c r="L11" s="46"/>
      <c r="M11" s="46"/>
      <c r="N11" s="46"/>
      <c r="P11" s="70" t="s">
        <v>346</v>
      </c>
      <c r="Q11" s="46"/>
      <c r="R11" s="46"/>
      <c r="S11" s="46"/>
    </row>
    <row r="12" spans="1:19" ht="15" customHeight="1">
      <c r="A12" s="46"/>
      <c r="B12" s="46"/>
      <c r="C12" s="46"/>
      <c r="D12" s="46"/>
      <c r="F12" s="46"/>
      <c r="G12" s="46"/>
      <c r="H12" s="46"/>
      <c r="I12" s="46"/>
      <c r="K12" s="46"/>
      <c r="L12" s="46"/>
      <c r="M12" s="46"/>
      <c r="N12" s="46"/>
      <c r="P12" s="46"/>
      <c r="Q12" s="46"/>
      <c r="R12" s="46"/>
      <c r="S12" s="46"/>
    </row>
    <row r="13" spans="1:19">
      <c r="A13" s="78" t="s">
        <v>347</v>
      </c>
      <c r="B13" s="79"/>
      <c r="C13" s="68" t="s">
        <v>42</v>
      </c>
      <c r="D13" s="46"/>
      <c r="F13" s="78" t="s">
        <v>348</v>
      </c>
      <c r="G13" s="79"/>
      <c r="H13" s="68" t="s">
        <v>334</v>
      </c>
      <c r="I13" s="46"/>
      <c r="K13" s="78" t="s">
        <v>349</v>
      </c>
      <c r="L13" s="79"/>
      <c r="M13" s="68" t="s">
        <v>325</v>
      </c>
      <c r="N13" s="46"/>
      <c r="P13" s="68"/>
      <c r="Q13" s="46"/>
      <c r="R13" s="68"/>
      <c r="S13" s="46"/>
    </row>
    <row r="14" spans="1:19">
      <c r="A14" s="70" t="s">
        <v>350</v>
      </c>
      <c r="B14" s="46"/>
      <c r="C14" s="46"/>
      <c r="D14" s="46"/>
      <c r="F14" s="70" t="s">
        <v>351</v>
      </c>
      <c r="G14" s="46"/>
      <c r="H14" s="46"/>
      <c r="I14" s="46"/>
      <c r="K14" s="70" t="s">
        <v>352</v>
      </c>
      <c r="L14" s="46"/>
      <c r="M14" s="46"/>
      <c r="N14" s="46"/>
      <c r="P14" s="70"/>
      <c r="Q14" s="46"/>
      <c r="R14" s="46"/>
      <c r="S14" s="46"/>
    </row>
    <row r="15" spans="1:19" ht="15" customHeight="1">
      <c r="A15" s="46"/>
      <c r="B15" s="46"/>
      <c r="C15" s="46"/>
      <c r="D15" s="46"/>
      <c r="F15" s="46"/>
      <c r="G15" s="46"/>
      <c r="H15" s="46"/>
      <c r="I15" s="46"/>
      <c r="K15" s="46"/>
      <c r="L15" s="46"/>
      <c r="M15" s="46"/>
      <c r="N15" s="46"/>
      <c r="P15" s="46"/>
      <c r="Q15" s="46"/>
      <c r="R15" s="46"/>
      <c r="S15" s="46"/>
    </row>
    <row r="16" spans="1:19" ht="15.75" customHeight="1">
      <c r="A16" s="78" t="s">
        <v>353</v>
      </c>
      <c r="B16" s="79"/>
      <c r="C16" s="68" t="s">
        <v>42</v>
      </c>
      <c r="D16" s="46"/>
      <c r="F16" s="78" t="s">
        <v>354</v>
      </c>
      <c r="G16" s="79"/>
      <c r="H16" s="68" t="s">
        <v>316</v>
      </c>
      <c r="I16" s="46"/>
      <c r="K16" s="78" t="s">
        <v>355</v>
      </c>
      <c r="L16" s="79"/>
      <c r="M16" s="68" t="s">
        <v>325</v>
      </c>
      <c r="N16" s="46"/>
      <c r="P16" s="68"/>
      <c r="Q16" s="46"/>
      <c r="R16" s="68"/>
      <c r="S16" s="46"/>
    </row>
    <row r="17" spans="1:19" ht="15.75" customHeight="1">
      <c r="A17" s="70" t="s">
        <v>356</v>
      </c>
      <c r="B17" s="46"/>
      <c r="C17" s="46"/>
      <c r="D17" s="46"/>
      <c r="F17" s="70" t="s">
        <v>357</v>
      </c>
      <c r="G17" s="46"/>
      <c r="H17" s="46"/>
      <c r="I17" s="46"/>
      <c r="K17" s="70" t="s">
        <v>358</v>
      </c>
      <c r="L17" s="46"/>
      <c r="M17" s="46"/>
      <c r="N17" s="46"/>
      <c r="P17" s="70"/>
      <c r="Q17" s="46"/>
      <c r="R17" s="46"/>
      <c r="S17" s="46"/>
    </row>
    <row r="18" spans="1:19" ht="15.75" customHeight="1">
      <c r="A18" s="46"/>
      <c r="B18" s="46"/>
      <c r="C18" s="46"/>
      <c r="D18" s="46"/>
      <c r="F18" s="46"/>
      <c r="G18" s="46"/>
      <c r="H18" s="46"/>
      <c r="I18" s="46"/>
      <c r="K18" s="46"/>
      <c r="L18" s="46"/>
      <c r="M18" s="46"/>
      <c r="N18" s="46"/>
      <c r="P18" s="46"/>
      <c r="Q18" s="46"/>
      <c r="R18" s="46"/>
      <c r="S18" s="46"/>
    </row>
    <row r="19" spans="1:19" ht="15.75" customHeight="1">
      <c r="A19" s="78" t="s">
        <v>359</v>
      </c>
      <c r="B19" s="79"/>
      <c r="C19" s="68" t="s">
        <v>45</v>
      </c>
      <c r="D19" s="46"/>
      <c r="F19" s="78" t="s">
        <v>360</v>
      </c>
      <c r="G19" s="79"/>
      <c r="H19" s="68" t="s">
        <v>361</v>
      </c>
      <c r="I19" s="46"/>
      <c r="K19" s="78" t="s">
        <v>362</v>
      </c>
      <c r="L19" s="79"/>
      <c r="M19" s="68" t="s">
        <v>325</v>
      </c>
      <c r="N19" s="46"/>
      <c r="P19" s="68"/>
      <c r="Q19" s="46"/>
      <c r="R19" s="68"/>
      <c r="S19" s="46"/>
    </row>
    <row r="20" spans="1:19" ht="15.75" customHeight="1">
      <c r="A20" s="70" t="s">
        <v>363</v>
      </c>
      <c r="B20" s="46"/>
      <c r="C20" s="46"/>
      <c r="D20" s="46"/>
      <c r="F20" s="70" t="s">
        <v>364</v>
      </c>
      <c r="G20" s="46"/>
      <c r="H20" s="46"/>
      <c r="I20" s="46"/>
      <c r="K20" s="70" t="s">
        <v>365</v>
      </c>
      <c r="L20" s="46"/>
      <c r="M20" s="46"/>
      <c r="N20" s="46"/>
      <c r="P20" s="70"/>
      <c r="Q20" s="46"/>
      <c r="R20" s="46"/>
      <c r="S20" s="46"/>
    </row>
    <row r="21" spans="1:19" ht="15.75" customHeight="1">
      <c r="A21" s="46"/>
      <c r="B21" s="46"/>
      <c r="C21" s="46"/>
      <c r="D21" s="46"/>
      <c r="F21" s="46"/>
      <c r="G21" s="46"/>
      <c r="H21" s="46"/>
      <c r="I21" s="46"/>
      <c r="K21" s="46"/>
      <c r="L21" s="46"/>
      <c r="M21" s="46"/>
      <c r="N21" s="46"/>
      <c r="P21" s="46"/>
      <c r="Q21" s="46"/>
      <c r="R21" s="46"/>
      <c r="S21" s="46"/>
    </row>
    <row r="22" spans="1:19" ht="15.75" customHeight="1">
      <c r="A22" s="78" t="s">
        <v>366</v>
      </c>
      <c r="B22" s="79"/>
      <c r="C22" s="68" t="s">
        <v>54</v>
      </c>
      <c r="D22" s="46"/>
      <c r="F22" s="78" t="s">
        <v>367</v>
      </c>
      <c r="G22" s="79"/>
      <c r="H22" s="68" t="s">
        <v>54</v>
      </c>
      <c r="I22" s="46"/>
      <c r="K22" s="78" t="s">
        <v>368</v>
      </c>
      <c r="L22" s="79"/>
      <c r="M22" s="68" t="s">
        <v>334</v>
      </c>
      <c r="N22" s="46"/>
      <c r="P22" s="68"/>
      <c r="Q22" s="46"/>
      <c r="R22" s="68"/>
      <c r="S22" s="46"/>
    </row>
    <row r="23" spans="1:19" ht="15.75" customHeight="1">
      <c r="A23" s="70" t="s">
        <v>369</v>
      </c>
      <c r="B23" s="46"/>
      <c r="C23" s="46"/>
      <c r="D23" s="46"/>
      <c r="F23" s="70" t="s">
        <v>370</v>
      </c>
      <c r="G23" s="46"/>
      <c r="H23" s="46"/>
      <c r="I23" s="46"/>
      <c r="K23" s="70" t="s">
        <v>371</v>
      </c>
      <c r="L23" s="46"/>
      <c r="M23" s="46"/>
      <c r="N23" s="46"/>
      <c r="P23" s="70"/>
      <c r="Q23" s="46"/>
      <c r="R23" s="46"/>
      <c r="S23" s="46"/>
    </row>
    <row r="24" spans="1:19" ht="15.75" customHeight="1">
      <c r="A24" s="46"/>
      <c r="B24" s="46"/>
      <c r="C24" s="46"/>
      <c r="D24" s="46"/>
      <c r="F24" s="46"/>
      <c r="G24" s="46"/>
      <c r="H24" s="46"/>
      <c r="I24" s="46"/>
      <c r="K24" s="46"/>
      <c r="L24" s="46"/>
      <c r="M24" s="46"/>
      <c r="N24" s="46"/>
      <c r="P24" s="46"/>
      <c r="Q24" s="46"/>
      <c r="R24" s="46"/>
      <c r="S24" s="46"/>
    </row>
    <row r="25" spans="1:19" ht="15.75" customHeight="1">
      <c r="A25" s="78" t="s">
        <v>372</v>
      </c>
      <c r="B25" s="79"/>
      <c r="C25" s="68" t="s">
        <v>57</v>
      </c>
      <c r="D25" s="46"/>
      <c r="F25" s="78" t="s">
        <v>373</v>
      </c>
      <c r="G25" s="79"/>
      <c r="H25" s="68" t="s">
        <v>57</v>
      </c>
      <c r="I25" s="46"/>
      <c r="K25" s="78" t="s">
        <v>374</v>
      </c>
      <c r="L25" s="79"/>
      <c r="M25" s="68" t="s">
        <v>325</v>
      </c>
      <c r="N25" s="46"/>
      <c r="P25" s="68"/>
      <c r="Q25" s="46"/>
      <c r="R25" s="68"/>
      <c r="S25" s="46"/>
    </row>
    <row r="26" spans="1:19" ht="15.75" customHeight="1">
      <c r="A26" s="70" t="s">
        <v>375</v>
      </c>
      <c r="B26" s="46"/>
      <c r="C26" s="46"/>
      <c r="D26" s="46"/>
      <c r="F26" s="70" t="s">
        <v>376</v>
      </c>
      <c r="G26" s="46"/>
      <c r="H26" s="46"/>
      <c r="I26" s="46"/>
      <c r="K26" s="70" t="s">
        <v>377</v>
      </c>
      <c r="L26" s="46"/>
      <c r="M26" s="46"/>
      <c r="N26" s="46"/>
      <c r="P26" s="70"/>
      <c r="Q26" s="46"/>
      <c r="R26" s="46"/>
      <c r="S26" s="46"/>
    </row>
    <row r="27" spans="1:19" ht="15.75" customHeight="1">
      <c r="A27" s="46"/>
      <c r="B27" s="46"/>
      <c r="C27" s="46"/>
      <c r="D27" s="46"/>
      <c r="F27" s="46"/>
      <c r="G27" s="46"/>
      <c r="H27" s="46"/>
      <c r="I27" s="46"/>
      <c r="K27" s="46"/>
      <c r="L27" s="46"/>
      <c r="M27" s="46"/>
      <c r="N27" s="46"/>
      <c r="P27" s="46"/>
      <c r="Q27" s="46"/>
      <c r="R27" s="46"/>
      <c r="S27" s="46"/>
    </row>
    <row r="28" spans="1:19" ht="15.75" customHeight="1">
      <c r="A28" s="78" t="s">
        <v>378</v>
      </c>
      <c r="B28" s="79"/>
      <c r="C28" s="68" t="s">
        <v>45</v>
      </c>
      <c r="D28" s="46"/>
      <c r="F28" s="78" t="s">
        <v>379</v>
      </c>
      <c r="G28" s="79"/>
      <c r="H28" s="68" t="s">
        <v>334</v>
      </c>
      <c r="I28" s="46"/>
      <c r="K28" s="78" t="s">
        <v>380</v>
      </c>
      <c r="L28" s="79"/>
      <c r="M28" s="68" t="s">
        <v>334</v>
      </c>
      <c r="N28" s="46"/>
      <c r="P28" s="68"/>
      <c r="Q28" s="46"/>
      <c r="R28" s="68"/>
      <c r="S28" s="46"/>
    </row>
    <row r="29" spans="1:19" ht="15.75" customHeight="1">
      <c r="A29" s="70" t="s">
        <v>381</v>
      </c>
      <c r="B29" s="46"/>
      <c r="C29" s="46"/>
      <c r="D29" s="46"/>
      <c r="F29" s="70" t="s">
        <v>382</v>
      </c>
      <c r="G29" s="46"/>
      <c r="H29" s="46"/>
      <c r="I29" s="46"/>
      <c r="K29" s="70" t="s">
        <v>383</v>
      </c>
      <c r="L29" s="46"/>
      <c r="M29" s="46"/>
      <c r="N29" s="46"/>
      <c r="P29" s="70"/>
      <c r="Q29" s="46"/>
      <c r="R29" s="46"/>
      <c r="S29" s="46"/>
    </row>
    <row r="30" spans="1:19" ht="15.75" customHeight="1">
      <c r="A30" s="46"/>
      <c r="B30" s="46"/>
      <c r="C30" s="46"/>
      <c r="D30" s="46"/>
      <c r="F30" s="46"/>
      <c r="G30" s="46"/>
      <c r="H30" s="46"/>
      <c r="I30" s="46"/>
      <c r="K30" s="46"/>
      <c r="L30" s="46"/>
      <c r="M30" s="46"/>
      <c r="N30" s="46"/>
      <c r="P30" s="46"/>
      <c r="Q30" s="46"/>
      <c r="R30" s="46"/>
      <c r="S30" s="46"/>
    </row>
    <row r="31" spans="1:19" ht="15.75" customHeight="1">
      <c r="A31" s="78" t="s">
        <v>384</v>
      </c>
      <c r="B31" s="79"/>
      <c r="C31" s="68" t="s">
        <v>76</v>
      </c>
      <c r="D31" s="46"/>
      <c r="F31" s="78" t="s">
        <v>385</v>
      </c>
      <c r="G31" s="79"/>
      <c r="H31" s="68" t="s">
        <v>334</v>
      </c>
      <c r="I31" s="46"/>
      <c r="K31" s="78" t="s">
        <v>386</v>
      </c>
      <c r="L31" s="79"/>
      <c r="M31" s="68" t="s">
        <v>334</v>
      </c>
      <c r="N31" s="46"/>
      <c r="P31" s="68"/>
      <c r="Q31" s="46"/>
      <c r="R31" s="68"/>
      <c r="S31" s="46"/>
    </row>
    <row r="32" spans="1:19" ht="15.75" customHeight="1">
      <c r="A32" s="70" t="s">
        <v>387</v>
      </c>
      <c r="B32" s="46"/>
      <c r="C32" s="46"/>
      <c r="D32" s="46"/>
      <c r="F32" s="70" t="s">
        <v>388</v>
      </c>
      <c r="G32" s="46"/>
      <c r="H32" s="46"/>
      <c r="I32" s="46"/>
      <c r="K32" s="70" t="s">
        <v>389</v>
      </c>
      <c r="L32" s="46"/>
      <c r="M32" s="46"/>
      <c r="N32" s="46"/>
      <c r="P32" s="70"/>
      <c r="Q32" s="46"/>
      <c r="R32" s="46"/>
      <c r="S32" s="46"/>
    </row>
    <row r="33" spans="1:19" ht="15.75" customHeight="1">
      <c r="A33" s="46"/>
      <c r="B33" s="46"/>
      <c r="C33" s="46"/>
      <c r="D33" s="46"/>
      <c r="F33" s="46"/>
      <c r="G33" s="46"/>
      <c r="H33" s="46"/>
      <c r="I33" s="46"/>
      <c r="K33" s="46"/>
      <c r="L33" s="46"/>
      <c r="M33" s="46"/>
      <c r="N33" s="46"/>
      <c r="P33" s="46"/>
      <c r="Q33" s="46"/>
      <c r="R33" s="46"/>
      <c r="S33" s="46"/>
    </row>
    <row r="34" spans="1:19" ht="15.75" customHeight="1">
      <c r="A34" s="78" t="s">
        <v>390</v>
      </c>
      <c r="B34" s="79"/>
      <c r="C34" s="68" t="s">
        <v>334</v>
      </c>
      <c r="D34" s="46"/>
      <c r="F34" s="78" t="s">
        <v>391</v>
      </c>
      <c r="G34" s="79"/>
      <c r="H34" s="68" t="s">
        <v>361</v>
      </c>
      <c r="I34" s="46"/>
      <c r="K34" s="78" t="s">
        <v>392</v>
      </c>
      <c r="L34" s="79"/>
      <c r="M34" s="68" t="s">
        <v>361</v>
      </c>
      <c r="N34" s="46"/>
      <c r="P34" s="68"/>
      <c r="Q34" s="46"/>
      <c r="R34" s="68"/>
      <c r="S34" s="46"/>
    </row>
    <row r="35" spans="1:19" ht="15.75" customHeight="1">
      <c r="A35" s="70" t="s">
        <v>393</v>
      </c>
      <c r="B35" s="46"/>
      <c r="C35" s="46"/>
      <c r="D35" s="46"/>
      <c r="F35" s="70" t="s">
        <v>394</v>
      </c>
      <c r="G35" s="46"/>
      <c r="H35" s="46"/>
      <c r="I35" s="46"/>
      <c r="K35" s="70" t="s">
        <v>395</v>
      </c>
      <c r="L35" s="46"/>
      <c r="M35" s="46"/>
      <c r="N35" s="46"/>
      <c r="P35" s="70"/>
      <c r="Q35" s="46"/>
      <c r="R35" s="46"/>
      <c r="S35" s="46"/>
    </row>
    <row r="36" spans="1:19" ht="15.75" customHeight="1">
      <c r="A36" s="46"/>
      <c r="B36" s="46"/>
      <c r="C36" s="46"/>
      <c r="D36" s="46"/>
      <c r="F36" s="46"/>
      <c r="G36" s="46"/>
      <c r="H36" s="46"/>
      <c r="I36" s="46"/>
      <c r="K36" s="46"/>
      <c r="L36" s="46"/>
      <c r="M36" s="46"/>
      <c r="N36" s="46"/>
      <c r="P36" s="46"/>
      <c r="Q36" s="46"/>
      <c r="R36" s="46"/>
      <c r="S36" s="46"/>
    </row>
    <row r="37" spans="1:19" ht="15.75" customHeight="1"/>
    <row r="38" spans="1:19" ht="15.75" customHeight="1"/>
    <row r="39" spans="1:19" ht="15.75" customHeight="1"/>
    <row r="40" spans="1:19" ht="15.75" customHeight="1"/>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144">
    <mergeCell ref="A35:D36"/>
    <mergeCell ref="F35:I36"/>
    <mergeCell ref="K35:N36"/>
    <mergeCell ref="P35:S36"/>
    <mergeCell ref="A14:D15"/>
    <mergeCell ref="F14:I15"/>
    <mergeCell ref="K14:N15"/>
    <mergeCell ref="P14:S15"/>
    <mergeCell ref="A16:B16"/>
    <mergeCell ref="C16:D16"/>
    <mergeCell ref="F16:G16"/>
    <mergeCell ref="R16:S16"/>
    <mergeCell ref="H19:I19"/>
    <mergeCell ref="K19:L19"/>
    <mergeCell ref="M19:N19"/>
    <mergeCell ref="P19:Q19"/>
    <mergeCell ref="K13:L13"/>
    <mergeCell ref="M13:N13"/>
    <mergeCell ref="P13:Q13"/>
    <mergeCell ref="R13:S13"/>
    <mergeCell ref="A11:D12"/>
    <mergeCell ref="F11:I12"/>
    <mergeCell ref="K11:N12"/>
    <mergeCell ref="A13:B13"/>
    <mergeCell ref="C13:D13"/>
    <mergeCell ref="F13:G13"/>
    <mergeCell ref="H13:I13"/>
    <mergeCell ref="C34:D34"/>
    <mergeCell ref="F34:G34"/>
    <mergeCell ref="M34:N34"/>
    <mergeCell ref="P34:Q34"/>
    <mergeCell ref="H31:I31"/>
    <mergeCell ref="K31:L31"/>
    <mergeCell ref="A32:D33"/>
    <mergeCell ref="F32:I33"/>
    <mergeCell ref="K32:N33"/>
    <mergeCell ref="P32:S33"/>
    <mergeCell ref="A34:B34"/>
    <mergeCell ref="R34:S34"/>
    <mergeCell ref="H34:I34"/>
    <mergeCell ref="K34:L34"/>
    <mergeCell ref="C31:D31"/>
    <mergeCell ref="F31:G31"/>
    <mergeCell ref="M31:N31"/>
    <mergeCell ref="P31:Q31"/>
    <mergeCell ref="H28:I28"/>
    <mergeCell ref="K28:L28"/>
    <mergeCell ref="A29:D30"/>
    <mergeCell ref="F29:I30"/>
    <mergeCell ref="K29:N30"/>
    <mergeCell ref="P29:S30"/>
    <mergeCell ref="A31:B31"/>
    <mergeCell ref="R31:S31"/>
    <mergeCell ref="C28:D28"/>
    <mergeCell ref="F28:G28"/>
    <mergeCell ref="M28:N28"/>
    <mergeCell ref="P28:Q28"/>
    <mergeCell ref="H25:I25"/>
    <mergeCell ref="K25:L25"/>
    <mergeCell ref="A26:D27"/>
    <mergeCell ref="F26:I27"/>
    <mergeCell ref="K26:N27"/>
    <mergeCell ref="P26:S27"/>
    <mergeCell ref="A28:B28"/>
    <mergeCell ref="R28:S28"/>
    <mergeCell ref="C25:D25"/>
    <mergeCell ref="F25:G25"/>
    <mergeCell ref="M25:N25"/>
    <mergeCell ref="P25:Q25"/>
    <mergeCell ref="C22:D22"/>
    <mergeCell ref="F22:G22"/>
    <mergeCell ref="A23:D24"/>
    <mergeCell ref="F23:I24"/>
    <mergeCell ref="K23:N24"/>
    <mergeCell ref="P23:S24"/>
    <mergeCell ref="A25:B25"/>
    <mergeCell ref="R25:S25"/>
    <mergeCell ref="H16:I16"/>
    <mergeCell ref="K16:L16"/>
    <mergeCell ref="A17:D18"/>
    <mergeCell ref="F17:I18"/>
    <mergeCell ref="K17:N18"/>
    <mergeCell ref="P17:S18"/>
    <mergeCell ref="A19:B19"/>
    <mergeCell ref="R19:S19"/>
    <mergeCell ref="H22:I22"/>
    <mergeCell ref="K22:L22"/>
    <mergeCell ref="M22:N22"/>
    <mergeCell ref="P22:Q22"/>
    <mergeCell ref="C19:D19"/>
    <mergeCell ref="F19:G19"/>
    <mergeCell ref="A20:D21"/>
    <mergeCell ref="F20:I21"/>
    <mergeCell ref="K20:N21"/>
    <mergeCell ref="P20:S21"/>
    <mergeCell ref="A22:B22"/>
    <mergeCell ref="R22:S22"/>
    <mergeCell ref="M16:N16"/>
    <mergeCell ref="P16:Q16"/>
    <mergeCell ref="F10:G10"/>
    <mergeCell ref="H10:I10"/>
    <mergeCell ref="R10:S10"/>
    <mergeCell ref="P11:S12"/>
    <mergeCell ref="P4:Q4"/>
    <mergeCell ref="R4:S4"/>
    <mergeCell ref="P5:S6"/>
    <mergeCell ref="P7:Q7"/>
    <mergeCell ref="R7:S7"/>
    <mergeCell ref="P8:S9"/>
    <mergeCell ref="P10:Q10"/>
    <mergeCell ref="K5:N6"/>
    <mergeCell ref="K7:L7"/>
    <mergeCell ref="M7:N7"/>
    <mergeCell ref="K8:N9"/>
    <mergeCell ref="K10:L10"/>
    <mergeCell ref="M10:N10"/>
    <mergeCell ref="C1:D1"/>
    <mergeCell ref="A2:D3"/>
    <mergeCell ref="F2:I3"/>
    <mergeCell ref="K2:N3"/>
    <mergeCell ref="A4:B4"/>
    <mergeCell ref="C4:D4"/>
    <mergeCell ref="F4:G4"/>
    <mergeCell ref="H4:I4"/>
    <mergeCell ref="A5:D6"/>
    <mergeCell ref="F5:I6"/>
    <mergeCell ref="A7:B7"/>
    <mergeCell ref="F7:G7"/>
    <mergeCell ref="H7:I7"/>
    <mergeCell ref="C7:D7"/>
    <mergeCell ref="A8:D9"/>
    <mergeCell ref="F8:I9"/>
    <mergeCell ref="A10:B10"/>
    <mergeCell ref="C10:D10"/>
    <mergeCell ref="A1:B1"/>
    <mergeCell ref="F1:G1"/>
    <mergeCell ref="H1:I1"/>
    <mergeCell ref="K1:L1"/>
    <mergeCell ref="M1:N1"/>
    <mergeCell ref="P1:Q1"/>
    <mergeCell ref="R1:S1"/>
    <mergeCell ref="K4:L4"/>
    <mergeCell ref="M4:N4"/>
    <mergeCell ref="P2:S3"/>
  </mergeCell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000"/>
  <sheetViews>
    <sheetView workbookViewId="0">
      <selection activeCell="J19" sqref="J19"/>
    </sheetView>
  </sheetViews>
  <sheetFormatPr defaultColWidth="14.42578125" defaultRowHeight="15" customHeight="1"/>
  <cols>
    <col min="1" max="29" width="8.7109375" customWidth="1"/>
  </cols>
  <sheetData>
    <row r="1" spans="1:29" ht="15" customHeight="1">
      <c r="A1" s="72" t="s">
        <v>396</v>
      </c>
      <c r="B1" s="46"/>
      <c r="C1" s="46"/>
      <c r="D1" s="46"/>
      <c r="E1" s="46"/>
      <c r="F1" s="46"/>
      <c r="G1" s="46"/>
      <c r="H1" s="46"/>
      <c r="I1" s="46"/>
      <c r="K1" s="72" t="s">
        <v>397</v>
      </c>
      <c r="L1" s="46"/>
      <c r="M1" s="46"/>
      <c r="N1" s="46"/>
      <c r="O1" s="46"/>
      <c r="P1" s="46"/>
      <c r="Q1" s="46"/>
      <c r="R1" s="46"/>
      <c r="S1" s="46"/>
      <c r="U1" s="72" t="s">
        <v>398</v>
      </c>
      <c r="V1" s="46"/>
      <c r="W1" s="46"/>
      <c r="X1" s="46"/>
      <c r="Y1" s="46"/>
      <c r="Z1" s="46"/>
      <c r="AA1" s="46"/>
      <c r="AB1" s="46"/>
      <c r="AC1" s="46"/>
    </row>
    <row r="2" spans="1:29">
      <c r="A2" s="70" t="s">
        <v>399</v>
      </c>
      <c r="B2" s="46"/>
      <c r="C2" s="46"/>
      <c r="D2" s="46"/>
      <c r="E2" s="46"/>
      <c r="F2" s="46"/>
      <c r="G2" s="46"/>
      <c r="H2" s="46"/>
      <c r="I2" s="46"/>
      <c r="K2" s="70" t="s">
        <v>400</v>
      </c>
      <c r="L2" s="46"/>
      <c r="M2" s="46"/>
      <c r="N2" s="46"/>
      <c r="O2" s="46"/>
      <c r="P2" s="46"/>
      <c r="Q2" s="46"/>
      <c r="R2" s="46"/>
      <c r="S2" s="46"/>
      <c r="U2" s="70" t="s">
        <v>401</v>
      </c>
      <c r="V2" s="46"/>
      <c r="W2" s="46"/>
      <c r="X2" s="46"/>
      <c r="Y2" s="46"/>
      <c r="Z2" s="46"/>
      <c r="AA2" s="46"/>
      <c r="AB2" s="46"/>
      <c r="AC2" s="46"/>
    </row>
    <row r="3" spans="1:29" ht="15" customHeight="1">
      <c r="A3" s="46"/>
      <c r="B3" s="46"/>
      <c r="C3" s="46"/>
      <c r="D3" s="46"/>
      <c r="E3" s="46"/>
      <c r="F3" s="46"/>
      <c r="G3" s="46"/>
      <c r="H3" s="46"/>
      <c r="I3" s="46"/>
      <c r="K3" s="46"/>
      <c r="L3" s="46"/>
      <c r="M3" s="46"/>
      <c r="N3" s="46"/>
      <c r="O3" s="46"/>
      <c r="P3" s="46"/>
      <c r="Q3" s="46"/>
      <c r="R3" s="46"/>
      <c r="S3" s="46"/>
      <c r="U3" s="46"/>
      <c r="V3" s="46"/>
      <c r="W3" s="46"/>
      <c r="X3" s="46"/>
      <c r="Y3" s="46"/>
      <c r="Z3" s="46"/>
      <c r="AA3" s="46"/>
      <c r="AB3" s="46"/>
      <c r="AC3" s="46"/>
    </row>
    <row r="4" spans="1:29" ht="15" customHeight="1">
      <c r="A4" s="46"/>
      <c r="B4" s="46"/>
      <c r="C4" s="46"/>
      <c r="D4" s="46"/>
      <c r="E4" s="46"/>
      <c r="F4" s="46"/>
      <c r="G4" s="46"/>
      <c r="H4" s="46"/>
      <c r="I4" s="46"/>
      <c r="K4" s="46"/>
      <c r="L4" s="46"/>
      <c r="M4" s="46"/>
      <c r="N4" s="46"/>
      <c r="O4" s="46"/>
      <c r="P4" s="46"/>
      <c r="Q4" s="46"/>
      <c r="R4" s="46"/>
      <c r="S4" s="46"/>
      <c r="U4" s="46"/>
      <c r="V4" s="46"/>
      <c r="W4" s="46"/>
      <c r="X4" s="46"/>
      <c r="Y4" s="46"/>
      <c r="Z4" s="46"/>
      <c r="AA4" s="46"/>
      <c r="AB4" s="46"/>
      <c r="AC4" s="46"/>
    </row>
    <row r="5" spans="1:29" ht="15" customHeight="1">
      <c r="A5" s="70" t="s">
        <v>404</v>
      </c>
      <c r="B5" s="46"/>
      <c r="C5" s="46"/>
      <c r="D5" s="46"/>
      <c r="E5" s="46"/>
      <c r="F5" s="46"/>
      <c r="G5" s="46"/>
      <c r="H5" s="46"/>
      <c r="I5" s="46"/>
      <c r="J5" s="19"/>
      <c r="K5" s="70" t="s">
        <v>402</v>
      </c>
      <c r="L5" s="46"/>
      <c r="M5" s="46"/>
      <c r="N5" s="46"/>
      <c r="O5" s="46"/>
      <c r="P5" s="46"/>
      <c r="Q5" s="46"/>
      <c r="R5" s="46"/>
      <c r="S5" s="46"/>
      <c r="U5" s="70" t="s">
        <v>403</v>
      </c>
      <c r="V5" s="46"/>
      <c r="W5" s="46"/>
      <c r="X5" s="46"/>
      <c r="Y5" s="46"/>
      <c r="Z5" s="46"/>
      <c r="AA5" s="46"/>
      <c r="AB5" s="46"/>
      <c r="AC5" s="46"/>
    </row>
    <row r="6" spans="1:29">
      <c r="A6" s="46"/>
      <c r="B6" s="46"/>
      <c r="C6" s="46"/>
      <c r="D6" s="46"/>
      <c r="E6" s="46"/>
      <c r="F6" s="46"/>
      <c r="G6" s="46"/>
      <c r="H6" s="46"/>
      <c r="I6" s="46"/>
      <c r="K6" s="46"/>
      <c r="L6" s="46"/>
      <c r="M6" s="46"/>
      <c r="N6" s="46"/>
      <c r="O6" s="46"/>
      <c r="P6" s="46"/>
      <c r="Q6" s="46"/>
      <c r="R6" s="46"/>
      <c r="S6" s="46"/>
      <c r="U6" s="46"/>
      <c r="V6" s="46"/>
      <c r="W6" s="46"/>
      <c r="X6" s="46"/>
      <c r="Y6" s="46"/>
      <c r="Z6" s="46"/>
      <c r="AA6" s="46"/>
      <c r="AB6" s="46"/>
      <c r="AC6" s="46"/>
    </row>
    <row r="7" spans="1:29" ht="15" customHeight="1">
      <c r="A7" s="46"/>
      <c r="B7" s="46"/>
      <c r="C7" s="46"/>
      <c r="D7" s="46"/>
      <c r="E7" s="46"/>
      <c r="F7" s="46"/>
      <c r="G7" s="46"/>
      <c r="H7" s="46"/>
      <c r="I7" s="46"/>
      <c r="K7" s="46"/>
      <c r="L7" s="46"/>
      <c r="M7" s="46"/>
      <c r="N7" s="46"/>
      <c r="O7" s="46"/>
      <c r="P7" s="46"/>
      <c r="Q7" s="46"/>
      <c r="R7" s="46"/>
      <c r="S7" s="46"/>
      <c r="U7" s="46"/>
      <c r="V7" s="46"/>
      <c r="W7" s="46"/>
      <c r="X7" s="46"/>
      <c r="Y7" s="46"/>
      <c r="Z7" s="46"/>
      <c r="AA7" s="46"/>
      <c r="AB7" s="46"/>
      <c r="AC7" s="46"/>
    </row>
    <row r="8" spans="1:29" ht="15" customHeight="1">
      <c r="A8" s="46"/>
      <c r="B8" s="46"/>
      <c r="C8" s="46"/>
      <c r="D8" s="46"/>
      <c r="E8" s="46"/>
      <c r="F8" s="46"/>
      <c r="G8" s="46"/>
      <c r="H8" s="46"/>
      <c r="I8" s="46"/>
      <c r="K8" s="70" t="s">
        <v>405</v>
      </c>
      <c r="L8" s="46"/>
      <c r="M8" s="46"/>
      <c r="N8" s="46"/>
      <c r="O8" s="46"/>
      <c r="P8" s="46"/>
      <c r="Q8" s="46"/>
      <c r="R8" s="46"/>
      <c r="S8" s="46"/>
      <c r="U8" s="70" t="s">
        <v>406</v>
      </c>
      <c r="V8" s="46"/>
      <c r="W8" s="46"/>
      <c r="X8" s="46"/>
      <c r="Y8" s="46"/>
      <c r="Z8" s="46"/>
      <c r="AA8" s="46"/>
      <c r="AB8" s="46"/>
      <c r="AC8" s="46"/>
    </row>
    <row r="9" spans="1:29" ht="15" customHeight="1">
      <c r="K9" s="46"/>
      <c r="L9" s="46"/>
      <c r="M9" s="46"/>
      <c r="N9" s="46"/>
      <c r="O9" s="46"/>
      <c r="P9" s="46"/>
      <c r="Q9" s="46"/>
      <c r="R9" s="46"/>
      <c r="S9" s="46"/>
      <c r="U9" s="46"/>
      <c r="V9" s="46"/>
      <c r="W9" s="46"/>
      <c r="X9" s="46"/>
      <c r="Y9" s="46"/>
      <c r="Z9" s="46"/>
      <c r="AA9" s="46"/>
      <c r="AB9" s="46"/>
      <c r="AC9" s="46"/>
    </row>
    <row r="10" spans="1:29" ht="15" customHeight="1">
      <c r="A10" s="70" t="s">
        <v>407</v>
      </c>
      <c r="B10" s="46"/>
      <c r="C10" s="46"/>
      <c r="D10" s="46"/>
      <c r="E10" s="46"/>
      <c r="F10" s="46"/>
      <c r="G10" s="46"/>
      <c r="H10" s="46"/>
      <c r="I10" s="46"/>
      <c r="K10" s="46"/>
      <c r="L10" s="46"/>
      <c r="M10" s="46"/>
      <c r="N10" s="46"/>
      <c r="O10" s="46"/>
      <c r="P10" s="46"/>
      <c r="Q10" s="46"/>
      <c r="R10" s="46"/>
      <c r="S10" s="46"/>
      <c r="U10" s="46"/>
      <c r="V10" s="46"/>
      <c r="W10" s="46"/>
      <c r="X10" s="46"/>
      <c r="Y10" s="46"/>
      <c r="Z10" s="46"/>
      <c r="AA10" s="46"/>
      <c r="AB10" s="46"/>
      <c r="AC10" s="46"/>
    </row>
    <row r="11" spans="1:29">
      <c r="A11" s="46"/>
      <c r="B11" s="46"/>
      <c r="C11" s="46"/>
      <c r="D11" s="46"/>
      <c r="E11" s="46"/>
      <c r="F11" s="46"/>
      <c r="G11" s="46"/>
      <c r="H11" s="46"/>
      <c r="I11" s="46"/>
      <c r="K11" s="46"/>
      <c r="L11" s="46"/>
      <c r="M11" s="46"/>
      <c r="N11" s="46"/>
      <c r="O11" s="46"/>
      <c r="P11" s="46"/>
      <c r="Q11" s="46"/>
      <c r="R11" s="46"/>
      <c r="S11" s="46"/>
      <c r="U11" s="46"/>
      <c r="V11" s="46"/>
      <c r="W11" s="46"/>
      <c r="X11" s="46"/>
      <c r="Y11" s="46"/>
      <c r="Z11" s="46"/>
      <c r="AA11" s="46"/>
      <c r="AB11" s="46"/>
      <c r="AC11" s="46"/>
    </row>
    <row r="12" spans="1:29" ht="15" customHeight="1">
      <c r="A12" s="46"/>
      <c r="B12" s="46"/>
      <c r="C12" s="46"/>
      <c r="D12" s="46"/>
      <c r="E12" s="46"/>
      <c r="F12" s="46"/>
      <c r="G12" s="46"/>
      <c r="H12" s="46"/>
      <c r="I12" s="46"/>
      <c r="K12" s="70" t="s">
        <v>408</v>
      </c>
      <c r="L12" s="46"/>
      <c r="M12" s="46"/>
      <c r="N12" s="46"/>
      <c r="O12" s="46"/>
      <c r="P12" s="46"/>
      <c r="Q12" s="46"/>
      <c r="R12" s="46"/>
      <c r="S12" s="46"/>
      <c r="U12" s="70"/>
      <c r="V12" s="46"/>
      <c r="W12" s="46"/>
      <c r="X12" s="46"/>
      <c r="Y12" s="46"/>
      <c r="Z12" s="46"/>
      <c r="AA12" s="46"/>
      <c r="AB12" s="46"/>
      <c r="AC12" s="46"/>
    </row>
    <row r="13" spans="1:29" ht="15" customHeight="1">
      <c r="K13" s="46"/>
      <c r="L13" s="46"/>
      <c r="M13" s="46"/>
      <c r="N13" s="46"/>
      <c r="O13" s="46"/>
      <c r="P13" s="46"/>
      <c r="Q13" s="46"/>
      <c r="R13" s="46"/>
      <c r="S13" s="46"/>
      <c r="U13" s="46"/>
      <c r="V13" s="46"/>
      <c r="W13" s="46"/>
      <c r="X13" s="46"/>
      <c r="Y13" s="46"/>
      <c r="Z13" s="46"/>
      <c r="AA13" s="46"/>
      <c r="AB13" s="46"/>
      <c r="AC13" s="46"/>
    </row>
    <row r="14" spans="1:29" ht="15" customHeight="1">
      <c r="A14" s="70" t="s">
        <v>409</v>
      </c>
      <c r="B14" s="46"/>
      <c r="C14" s="46"/>
      <c r="D14" s="46"/>
      <c r="E14" s="46"/>
      <c r="F14" s="46"/>
      <c r="G14" s="46"/>
      <c r="H14" s="46"/>
      <c r="I14" s="46"/>
      <c r="K14" s="46"/>
      <c r="L14" s="46"/>
      <c r="M14" s="46"/>
      <c r="N14" s="46"/>
      <c r="O14" s="46"/>
      <c r="P14" s="46"/>
      <c r="Q14" s="46"/>
      <c r="R14" s="46"/>
      <c r="S14" s="46"/>
      <c r="U14" s="46"/>
      <c r="V14" s="46"/>
      <c r="W14" s="46"/>
      <c r="X14" s="46"/>
      <c r="Y14" s="46"/>
      <c r="Z14" s="46"/>
      <c r="AA14" s="46"/>
      <c r="AB14" s="46"/>
      <c r="AC14" s="46"/>
    </row>
    <row r="15" spans="1:29" ht="15" customHeight="1">
      <c r="A15" s="46"/>
      <c r="B15" s="46"/>
      <c r="C15" s="46"/>
      <c r="D15" s="46"/>
      <c r="E15" s="46"/>
      <c r="F15" s="46"/>
      <c r="G15" s="46"/>
      <c r="H15" s="46"/>
      <c r="I15" s="46"/>
      <c r="K15" s="70" t="s">
        <v>410</v>
      </c>
      <c r="L15" s="46"/>
      <c r="M15" s="46"/>
      <c r="N15" s="46"/>
      <c r="O15" s="46"/>
      <c r="P15" s="46"/>
      <c r="Q15" s="46"/>
      <c r="R15" s="46"/>
      <c r="S15" s="46"/>
    </row>
    <row r="16" spans="1:29" ht="15" customHeight="1">
      <c r="A16" s="46"/>
      <c r="B16" s="46"/>
      <c r="C16" s="46"/>
      <c r="D16" s="46"/>
      <c r="E16" s="46"/>
      <c r="F16" s="46"/>
      <c r="G16" s="46"/>
      <c r="H16" s="46"/>
      <c r="I16" s="46"/>
      <c r="K16" s="46"/>
      <c r="L16" s="46"/>
      <c r="M16" s="46"/>
      <c r="N16" s="46"/>
      <c r="O16" s="46"/>
      <c r="P16" s="46"/>
      <c r="Q16" s="46"/>
      <c r="R16" s="46"/>
      <c r="S16" s="46"/>
    </row>
    <row r="17" spans="1:19" ht="15" customHeight="1">
      <c r="K17" s="46"/>
      <c r="L17" s="46"/>
      <c r="M17" s="46"/>
      <c r="N17" s="46"/>
      <c r="O17" s="46"/>
      <c r="P17" s="46"/>
      <c r="Q17" s="46"/>
      <c r="R17" s="46"/>
      <c r="S17" s="46"/>
    </row>
    <row r="18" spans="1:19" ht="15" customHeight="1">
      <c r="A18" s="70" t="s">
        <v>412</v>
      </c>
      <c r="B18" s="46"/>
      <c r="C18" s="46"/>
      <c r="D18" s="46"/>
      <c r="E18" s="46"/>
      <c r="F18" s="46"/>
      <c r="G18" s="46"/>
      <c r="H18" s="46"/>
      <c r="I18" s="46"/>
      <c r="K18" s="70" t="s">
        <v>411</v>
      </c>
      <c r="L18" s="46"/>
      <c r="M18" s="46"/>
      <c r="N18" s="46"/>
      <c r="O18" s="46"/>
      <c r="P18" s="46"/>
      <c r="Q18" s="46"/>
      <c r="R18" s="46"/>
      <c r="S18" s="46"/>
    </row>
    <row r="19" spans="1:19">
      <c r="A19" s="46"/>
      <c r="B19" s="46"/>
      <c r="C19" s="46"/>
      <c r="D19" s="46"/>
      <c r="E19" s="46"/>
      <c r="F19" s="46"/>
      <c r="G19" s="46"/>
      <c r="H19" s="46"/>
      <c r="I19" s="46"/>
      <c r="K19" s="46"/>
      <c r="L19" s="46"/>
      <c r="M19" s="46"/>
      <c r="N19" s="46"/>
      <c r="O19" s="46"/>
      <c r="P19" s="46"/>
      <c r="Q19" s="46"/>
      <c r="R19" s="46"/>
      <c r="S19" s="46"/>
    </row>
    <row r="20" spans="1:19" ht="15" customHeight="1">
      <c r="A20" s="46"/>
      <c r="B20" s="46"/>
      <c r="C20" s="46"/>
      <c r="D20" s="46"/>
      <c r="E20" s="46"/>
      <c r="F20" s="46"/>
      <c r="G20" s="46"/>
      <c r="H20" s="46"/>
      <c r="I20" s="46"/>
      <c r="K20" s="46"/>
      <c r="L20" s="46"/>
      <c r="M20" s="46"/>
      <c r="N20" s="46"/>
      <c r="O20" s="46"/>
      <c r="P20" s="46"/>
      <c r="Q20" s="46"/>
      <c r="R20" s="46"/>
      <c r="S20" s="46"/>
    </row>
    <row r="21" spans="1:19" ht="15" customHeight="1">
      <c r="K21" s="70" t="s">
        <v>413</v>
      </c>
      <c r="L21" s="46"/>
      <c r="M21" s="46"/>
      <c r="N21" s="46"/>
      <c r="O21" s="46"/>
      <c r="P21" s="46"/>
      <c r="Q21" s="46"/>
      <c r="R21" s="46"/>
      <c r="S21" s="46"/>
    </row>
    <row r="22" spans="1:19" ht="15.75" customHeight="1">
      <c r="A22" s="72" t="s">
        <v>414</v>
      </c>
      <c r="B22" s="46"/>
      <c r="C22" s="46"/>
      <c r="D22" s="46"/>
      <c r="E22" s="46"/>
      <c r="F22" s="46"/>
      <c r="G22" s="46"/>
      <c r="H22" s="46"/>
      <c r="I22" s="46"/>
      <c r="K22" s="46"/>
      <c r="L22" s="46"/>
      <c r="M22" s="46"/>
      <c r="N22" s="46"/>
      <c r="O22" s="46"/>
      <c r="P22" s="46"/>
      <c r="Q22" s="46"/>
      <c r="R22" s="46"/>
      <c r="S22" s="46"/>
    </row>
    <row r="23" spans="1:19" ht="15" customHeight="1">
      <c r="A23" s="70" t="s">
        <v>415</v>
      </c>
      <c r="B23" s="46"/>
      <c r="C23" s="46"/>
      <c r="D23" s="46"/>
      <c r="E23" s="46"/>
      <c r="F23" s="46"/>
      <c r="G23" s="46"/>
      <c r="H23" s="46"/>
      <c r="I23" s="46"/>
      <c r="K23" s="46"/>
      <c r="L23" s="46"/>
      <c r="M23" s="46"/>
      <c r="N23" s="46"/>
      <c r="O23" s="46"/>
      <c r="P23" s="46"/>
      <c r="Q23" s="46"/>
      <c r="R23" s="46"/>
      <c r="S23" s="46"/>
    </row>
    <row r="24" spans="1:19" ht="15" customHeight="1">
      <c r="A24" s="46"/>
      <c r="B24" s="46"/>
      <c r="C24" s="46"/>
      <c r="D24" s="46"/>
      <c r="E24" s="46"/>
      <c r="F24" s="46"/>
      <c r="G24" s="46"/>
      <c r="H24" s="46"/>
      <c r="I24" s="46"/>
      <c r="K24" s="70" t="s">
        <v>416</v>
      </c>
      <c r="L24" s="46"/>
      <c r="M24" s="46"/>
      <c r="N24" s="46"/>
      <c r="O24" s="46"/>
      <c r="P24" s="46"/>
      <c r="Q24" s="46"/>
      <c r="R24" s="46"/>
      <c r="S24" s="46"/>
    </row>
    <row r="25" spans="1:19" ht="15.75" customHeight="1">
      <c r="A25" s="46"/>
      <c r="B25" s="46"/>
      <c r="C25" s="46"/>
      <c r="D25" s="46"/>
      <c r="E25" s="46"/>
      <c r="F25" s="46"/>
      <c r="G25" s="46"/>
      <c r="H25" s="46"/>
      <c r="I25" s="46"/>
      <c r="K25" s="46"/>
      <c r="L25" s="46"/>
      <c r="M25" s="46"/>
      <c r="N25" s="46"/>
      <c r="O25" s="46"/>
      <c r="P25" s="46"/>
      <c r="Q25" s="46"/>
      <c r="R25" s="46"/>
      <c r="S25" s="46"/>
    </row>
    <row r="26" spans="1:19" ht="15" customHeight="1">
      <c r="A26" s="70" t="s">
        <v>417</v>
      </c>
      <c r="B26" s="46"/>
      <c r="C26" s="46"/>
      <c r="D26" s="46"/>
      <c r="E26" s="46"/>
      <c r="F26" s="46"/>
      <c r="G26" s="46"/>
      <c r="H26" s="46"/>
      <c r="I26" s="46"/>
      <c r="K26" s="46"/>
      <c r="L26" s="46"/>
      <c r="M26" s="46"/>
      <c r="N26" s="46"/>
      <c r="O26" s="46"/>
      <c r="P26" s="46"/>
      <c r="Q26" s="46"/>
      <c r="R26" s="46"/>
      <c r="S26" s="46"/>
    </row>
    <row r="27" spans="1:19" ht="15" customHeight="1">
      <c r="A27" s="46"/>
      <c r="B27" s="46"/>
      <c r="C27" s="46"/>
      <c r="D27" s="46"/>
      <c r="E27" s="46"/>
      <c r="F27" s="46"/>
      <c r="G27" s="46"/>
      <c r="H27" s="46"/>
      <c r="I27" s="46"/>
      <c r="K27" s="46"/>
      <c r="L27" s="46"/>
      <c r="M27" s="46"/>
      <c r="N27" s="46"/>
      <c r="O27" s="46"/>
      <c r="P27" s="46"/>
      <c r="Q27" s="46"/>
      <c r="R27" s="46"/>
      <c r="S27" s="46"/>
    </row>
    <row r="28" spans="1:19" ht="15.75" customHeight="1">
      <c r="A28" s="46"/>
      <c r="B28" s="46"/>
      <c r="C28" s="46"/>
      <c r="D28" s="46"/>
      <c r="E28" s="46"/>
      <c r="F28" s="46"/>
      <c r="G28" s="46"/>
      <c r="H28" s="46"/>
      <c r="I28" s="46"/>
      <c r="K28" s="46"/>
      <c r="L28" s="46"/>
      <c r="M28" s="46"/>
      <c r="N28" s="46"/>
      <c r="O28" s="46"/>
      <c r="P28" s="46"/>
      <c r="Q28" s="46"/>
      <c r="R28" s="46"/>
      <c r="S28" s="46"/>
    </row>
    <row r="29" spans="1:19" ht="15" customHeight="1">
      <c r="A29" s="70" t="s">
        <v>418</v>
      </c>
      <c r="B29" s="46"/>
      <c r="C29" s="46"/>
      <c r="D29" s="46"/>
      <c r="E29" s="46"/>
      <c r="F29" s="46"/>
      <c r="G29" s="46"/>
      <c r="H29" s="46"/>
      <c r="I29" s="46"/>
      <c r="K29" s="46"/>
      <c r="L29" s="46"/>
      <c r="M29" s="46"/>
      <c r="N29" s="46"/>
      <c r="O29" s="46"/>
      <c r="P29" s="46"/>
      <c r="Q29" s="46"/>
      <c r="R29" s="46"/>
      <c r="S29" s="46"/>
    </row>
    <row r="30" spans="1:19" ht="15.75" customHeight="1">
      <c r="A30" s="46"/>
      <c r="B30" s="46"/>
      <c r="C30" s="46"/>
      <c r="D30" s="46"/>
      <c r="E30" s="46"/>
      <c r="F30" s="46"/>
      <c r="G30" s="46"/>
      <c r="H30" s="46"/>
      <c r="I30" s="46"/>
      <c r="K30" s="46"/>
      <c r="L30" s="46"/>
      <c r="M30" s="46"/>
      <c r="N30" s="46"/>
      <c r="O30" s="46"/>
      <c r="P30" s="46"/>
      <c r="Q30" s="46"/>
      <c r="R30" s="46"/>
      <c r="S30" s="46"/>
    </row>
    <row r="31" spans="1:19" ht="15" customHeight="1">
      <c r="A31" s="46"/>
      <c r="B31" s="46"/>
      <c r="C31" s="46"/>
      <c r="D31" s="46"/>
      <c r="E31" s="46"/>
      <c r="F31" s="46"/>
      <c r="G31" s="46"/>
      <c r="H31" s="46"/>
      <c r="I31" s="46"/>
    </row>
    <row r="32" spans="1:19" ht="15" customHeight="1">
      <c r="A32" s="70" t="s">
        <v>420</v>
      </c>
      <c r="B32" s="46"/>
      <c r="C32" s="46"/>
      <c r="D32" s="46"/>
      <c r="E32" s="46"/>
      <c r="F32" s="46"/>
      <c r="G32" s="46"/>
      <c r="H32" s="46"/>
      <c r="I32" s="46"/>
      <c r="K32" s="72" t="s">
        <v>419</v>
      </c>
      <c r="L32" s="46"/>
      <c r="M32" s="46"/>
      <c r="N32" s="46"/>
      <c r="O32" s="46"/>
      <c r="P32" s="46"/>
      <c r="Q32" s="46"/>
      <c r="R32" s="46"/>
      <c r="S32" s="46"/>
    </row>
    <row r="33" spans="1:19" ht="15" customHeight="1">
      <c r="A33" s="46"/>
      <c r="B33" s="46"/>
      <c r="C33" s="46"/>
      <c r="D33" s="46"/>
      <c r="E33" s="46"/>
      <c r="F33" s="46"/>
      <c r="G33" s="46"/>
      <c r="H33" s="46"/>
      <c r="I33" s="46"/>
      <c r="K33" s="70" t="s">
        <v>421</v>
      </c>
      <c r="L33" s="46"/>
      <c r="M33" s="46"/>
      <c r="N33" s="46"/>
      <c r="O33" s="46"/>
      <c r="P33" s="46"/>
      <c r="Q33" s="46"/>
      <c r="R33" s="46"/>
      <c r="S33" s="46"/>
    </row>
    <row r="34" spans="1:19" ht="15.75" customHeight="1">
      <c r="A34" s="46"/>
      <c r="B34" s="46"/>
      <c r="C34" s="46"/>
      <c r="D34" s="46"/>
      <c r="E34" s="46"/>
      <c r="F34" s="46"/>
      <c r="G34" s="46"/>
      <c r="H34" s="46"/>
      <c r="I34" s="46"/>
      <c r="K34" s="46"/>
      <c r="L34" s="46"/>
      <c r="M34" s="46"/>
      <c r="N34" s="46"/>
      <c r="O34" s="46"/>
      <c r="P34" s="46"/>
      <c r="Q34" s="46"/>
      <c r="R34" s="46"/>
      <c r="S34" s="46"/>
    </row>
    <row r="35" spans="1:19" ht="15.75" customHeight="1">
      <c r="A35" s="70" t="s">
        <v>422</v>
      </c>
      <c r="B35" s="46"/>
      <c r="C35" s="46"/>
      <c r="D35" s="46"/>
      <c r="E35" s="46"/>
      <c r="F35" s="46"/>
      <c r="G35" s="46"/>
      <c r="H35" s="46"/>
      <c r="I35" s="46"/>
      <c r="K35" s="46"/>
      <c r="L35" s="46"/>
      <c r="M35" s="46"/>
      <c r="N35" s="46"/>
      <c r="O35" s="46"/>
      <c r="P35" s="46"/>
      <c r="Q35" s="46"/>
      <c r="R35" s="46"/>
      <c r="S35" s="46"/>
    </row>
    <row r="36" spans="1:19" ht="15" customHeight="1">
      <c r="A36" s="46"/>
      <c r="B36" s="46"/>
      <c r="C36" s="46"/>
      <c r="D36" s="46"/>
      <c r="E36" s="46"/>
      <c r="F36" s="46"/>
      <c r="G36" s="46"/>
      <c r="H36" s="46"/>
      <c r="I36" s="46"/>
      <c r="K36" s="70" t="s">
        <v>423</v>
      </c>
      <c r="L36" s="46"/>
      <c r="M36" s="46"/>
      <c r="N36" s="46"/>
      <c r="O36" s="46"/>
      <c r="P36" s="46"/>
      <c r="Q36" s="46"/>
      <c r="R36" s="46"/>
      <c r="S36" s="46"/>
    </row>
    <row r="37" spans="1:19" ht="15.75" customHeight="1">
      <c r="A37" s="46"/>
      <c r="B37" s="46"/>
      <c r="C37" s="46"/>
      <c r="D37" s="46"/>
      <c r="E37" s="46"/>
      <c r="F37" s="46"/>
      <c r="G37" s="46"/>
      <c r="H37" s="46"/>
      <c r="I37" s="46"/>
      <c r="K37" s="46"/>
      <c r="L37" s="46"/>
      <c r="M37" s="46"/>
      <c r="N37" s="46"/>
      <c r="O37" s="46"/>
      <c r="P37" s="46"/>
      <c r="Q37" s="46"/>
      <c r="R37" s="46"/>
      <c r="S37" s="46"/>
    </row>
    <row r="38" spans="1:19" ht="15.75" customHeight="1">
      <c r="A38" s="70" t="s">
        <v>424</v>
      </c>
      <c r="B38" s="46"/>
      <c r="C38" s="46"/>
      <c r="D38" s="46"/>
      <c r="E38" s="46"/>
      <c r="F38" s="46"/>
      <c r="G38" s="46"/>
      <c r="H38" s="46"/>
      <c r="I38" s="46"/>
      <c r="K38" s="46"/>
      <c r="L38" s="46"/>
      <c r="M38" s="46"/>
      <c r="N38" s="46"/>
      <c r="O38" s="46"/>
      <c r="P38" s="46"/>
      <c r="Q38" s="46"/>
      <c r="R38" s="46"/>
      <c r="S38" s="46"/>
    </row>
    <row r="39" spans="1:19" ht="15.75" customHeight="1">
      <c r="A39" s="46"/>
      <c r="B39" s="46"/>
      <c r="C39" s="46"/>
      <c r="D39" s="46"/>
      <c r="E39" s="46"/>
      <c r="F39" s="46"/>
      <c r="G39" s="46"/>
      <c r="H39" s="46"/>
      <c r="I39" s="46"/>
      <c r="K39" s="70" t="s">
        <v>425</v>
      </c>
      <c r="L39" s="46"/>
      <c r="M39" s="46"/>
      <c r="N39" s="46"/>
      <c r="O39" s="46"/>
      <c r="P39" s="46"/>
      <c r="Q39" s="46"/>
      <c r="R39" s="46"/>
      <c r="S39" s="46"/>
    </row>
    <row r="40" spans="1:19" ht="15.75" customHeight="1">
      <c r="A40" s="46"/>
      <c r="B40" s="46"/>
      <c r="C40" s="46"/>
      <c r="D40" s="46"/>
      <c r="E40" s="46"/>
      <c r="F40" s="46"/>
      <c r="G40" s="46"/>
      <c r="H40" s="46"/>
      <c r="I40" s="46"/>
      <c r="K40" s="46"/>
      <c r="L40" s="46"/>
      <c r="M40" s="46"/>
      <c r="N40" s="46"/>
      <c r="O40" s="46"/>
      <c r="P40" s="46"/>
      <c r="Q40" s="46"/>
      <c r="R40" s="46"/>
      <c r="S40" s="46"/>
    </row>
    <row r="41" spans="1:19" ht="15.75" customHeight="1">
      <c r="A41" s="70" t="s">
        <v>426</v>
      </c>
      <c r="B41" s="46"/>
      <c r="C41" s="46"/>
      <c r="D41" s="46"/>
      <c r="E41" s="46"/>
      <c r="F41" s="46"/>
      <c r="G41" s="46"/>
      <c r="H41" s="46"/>
      <c r="I41" s="46"/>
      <c r="K41" s="46"/>
      <c r="L41" s="46"/>
      <c r="M41" s="46"/>
      <c r="N41" s="46"/>
      <c r="O41" s="46"/>
      <c r="P41" s="46"/>
      <c r="Q41" s="46"/>
      <c r="R41" s="46"/>
      <c r="S41" s="46"/>
    </row>
    <row r="42" spans="1:19" ht="15.75" customHeight="1">
      <c r="A42" s="46"/>
      <c r="B42" s="46"/>
      <c r="C42" s="46"/>
      <c r="D42" s="46"/>
      <c r="E42" s="46"/>
      <c r="F42" s="46"/>
      <c r="G42" s="46"/>
      <c r="H42" s="46"/>
      <c r="I42" s="46"/>
      <c r="K42" s="46"/>
      <c r="L42" s="46"/>
      <c r="M42" s="46"/>
      <c r="N42" s="46"/>
      <c r="O42" s="46"/>
      <c r="P42" s="46"/>
      <c r="Q42" s="46"/>
      <c r="R42" s="46"/>
      <c r="S42" s="46"/>
    </row>
    <row r="43" spans="1:19" ht="15.75" customHeight="1">
      <c r="A43" s="46"/>
      <c r="B43" s="46"/>
      <c r="C43" s="46"/>
      <c r="D43" s="46"/>
      <c r="E43" s="46"/>
      <c r="F43" s="46"/>
      <c r="G43" s="46"/>
      <c r="H43" s="46"/>
      <c r="I43" s="46"/>
      <c r="K43" s="70" t="s">
        <v>427</v>
      </c>
      <c r="L43" s="46"/>
      <c r="M43" s="46"/>
      <c r="N43" s="46"/>
      <c r="O43" s="46"/>
      <c r="P43" s="46"/>
      <c r="Q43" s="46"/>
      <c r="R43" s="46"/>
      <c r="S43" s="46"/>
    </row>
    <row r="44" spans="1:19" ht="15.75" customHeight="1">
      <c r="A44" s="70" t="s">
        <v>428</v>
      </c>
      <c r="B44" s="46"/>
      <c r="C44" s="46"/>
      <c r="D44" s="46"/>
      <c r="E44" s="46"/>
      <c r="F44" s="46"/>
      <c r="G44" s="46"/>
      <c r="H44" s="46"/>
      <c r="I44" s="46"/>
      <c r="K44" s="46"/>
      <c r="L44" s="46"/>
      <c r="M44" s="46"/>
      <c r="N44" s="46"/>
      <c r="O44" s="46"/>
      <c r="P44" s="46"/>
      <c r="Q44" s="46"/>
      <c r="R44" s="46"/>
      <c r="S44" s="46"/>
    </row>
    <row r="45" spans="1:19" ht="15" customHeight="1">
      <c r="A45" s="46"/>
      <c r="B45" s="46"/>
      <c r="C45" s="46"/>
      <c r="D45" s="46"/>
      <c r="E45" s="46"/>
      <c r="F45" s="46"/>
      <c r="G45" s="46"/>
      <c r="H45" s="46"/>
      <c r="I45" s="46"/>
      <c r="K45" s="46"/>
      <c r="L45" s="46"/>
      <c r="M45" s="46"/>
      <c r="N45" s="46"/>
      <c r="O45" s="46"/>
      <c r="P45" s="46"/>
      <c r="Q45" s="46"/>
      <c r="R45" s="46"/>
      <c r="S45" s="46"/>
    </row>
    <row r="46" spans="1:19" ht="15.75" customHeight="1">
      <c r="A46" s="46"/>
      <c r="B46" s="46"/>
      <c r="C46" s="46"/>
      <c r="D46" s="46"/>
      <c r="E46" s="46"/>
      <c r="F46" s="46"/>
      <c r="G46" s="46"/>
      <c r="H46" s="46"/>
      <c r="I46" s="46"/>
    </row>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K36:S38"/>
    <mergeCell ref="K39:S42"/>
    <mergeCell ref="K43:S45"/>
    <mergeCell ref="K8:S11"/>
    <mergeCell ref="U8:AC11"/>
    <mergeCell ref="K12:S14"/>
    <mergeCell ref="U12:AC14"/>
    <mergeCell ref="K15:S17"/>
    <mergeCell ref="K18:S20"/>
    <mergeCell ref="K21:S23"/>
    <mergeCell ref="A35:I37"/>
    <mergeCell ref="A38:I40"/>
    <mergeCell ref="A41:I43"/>
    <mergeCell ref="A44:I46"/>
    <mergeCell ref="A2:I4"/>
    <mergeCell ref="A5:I8"/>
    <mergeCell ref="A10:I12"/>
    <mergeCell ref="A14:I16"/>
    <mergeCell ref="A18:I20"/>
    <mergeCell ref="A22:I22"/>
    <mergeCell ref="A23:I25"/>
    <mergeCell ref="K5:S7"/>
    <mergeCell ref="U5:AC7"/>
    <mergeCell ref="A26:I28"/>
    <mergeCell ref="A29:I31"/>
    <mergeCell ref="A32:I34"/>
    <mergeCell ref="K24:S30"/>
    <mergeCell ref="K32:S32"/>
    <mergeCell ref="K33:S35"/>
    <mergeCell ref="A1:I1"/>
    <mergeCell ref="K1:S1"/>
    <mergeCell ref="U1:AC1"/>
    <mergeCell ref="K2:S4"/>
    <mergeCell ref="U2:AC4"/>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0"/>
  <sheetViews>
    <sheetView workbookViewId="0">
      <selection activeCell="J18" sqref="J18"/>
    </sheetView>
  </sheetViews>
  <sheetFormatPr defaultColWidth="14.42578125" defaultRowHeight="15" customHeight="1"/>
  <cols>
    <col min="1" max="29" width="8.7109375" customWidth="1"/>
  </cols>
  <sheetData>
    <row r="1" spans="1:29">
      <c r="A1" s="69" t="s">
        <v>429</v>
      </c>
      <c r="B1" s="46"/>
      <c r="C1" s="46"/>
      <c r="D1" s="46"/>
      <c r="E1" s="46"/>
      <c r="F1" s="46"/>
      <c r="G1" s="46"/>
      <c r="H1" s="46"/>
      <c r="I1" s="46"/>
      <c r="K1" s="69" t="s">
        <v>430</v>
      </c>
      <c r="L1" s="46"/>
      <c r="M1" s="46"/>
      <c r="N1" s="46"/>
      <c r="O1" s="46"/>
      <c r="P1" s="46"/>
      <c r="Q1" s="46"/>
      <c r="R1" s="46"/>
      <c r="S1" s="46"/>
      <c r="U1" s="69" t="s">
        <v>431</v>
      </c>
      <c r="V1" s="46"/>
      <c r="W1" s="46"/>
      <c r="X1" s="46"/>
      <c r="Y1" s="46"/>
      <c r="Z1" s="46"/>
      <c r="AA1" s="46"/>
      <c r="AB1" s="46"/>
      <c r="AC1" s="46"/>
    </row>
    <row r="2" spans="1:29">
      <c r="A2" s="68" t="s">
        <v>432</v>
      </c>
      <c r="B2" s="46"/>
      <c r="C2" s="46"/>
      <c r="D2" s="46"/>
      <c r="F2" s="68" t="s">
        <v>433</v>
      </c>
      <c r="G2" s="46"/>
      <c r="H2" s="46"/>
      <c r="I2" s="46"/>
      <c r="K2" s="68" t="s">
        <v>434</v>
      </c>
      <c r="L2" s="46"/>
      <c r="M2" s="46"/>
      <c r="N2" s="46"/>
      <c r="P2" s="68" t="s">
        <v>435</v>
      </c>
      <c r="Q2" s="46"/>
      <c r="R2" s="46"/>
      <c r="S2" s="46"/>
      <c r="U2" s="68" t="s">
        <v>436</v>
      </c>
      <c r="V2" s="46"/>
      <c r="W2" s="46"/>
      <c r="X2" s="46"/>
      <c r="Z2" s="68" t="s">
        <v>437</v>
      </c>
      <c r="AA2" s="46"/>
      <c r="AB2" s="46"/>
      <c r="AC2" s="46"/>
    </row>
    <row r="3" spans="1:29" ht="15" customHeight="1">
      <c r="A3" s="73" t="s">
        <v>438</v>
      </c>
      <c r="B3" s="46"/>
      <c r="C3" s="46"/>
      <c r="D3" s="46"/>
      <c r="E3" s="46"/>
      <c r="F3" s="46"/>
      <c r="G3" s="46"/>
      <c r="H3" s="46"/>
      <c r="I3" s="46"/>
      <c r="K3" s="73" t="s">
        <v>439</v>
      </c>
      <c r="L3" s="46"/>
      <c r="M3" s="46"/>
      <c r="N3" s="46"/>
      <c r="O3" s="46"/>
      <c r="P3" s="46"/>
      <c r="Q3" s="46"/>
      <c r="R3" s="46"/>
      <c r="S3" s="46"/>
      <c r="U3" s="73" t="s">
        <v>440</v>
      </c>
      <c r="V3" s="46"/>
      <c r="W3" s="46"/>
      <c r="X3" s="46"/>
      <c r="Y3" s="46"/>
      <c r="Z3" s="46"/>
      <c r="AA3" s="46"/>
      <c r="AB3" s="46"/>
      <c r="AC3" s="46"/>
    </row>
    <row r="4" spans="1:29" ht="15" customHeight="1">
      <c r="A4" s="46"/>
      <c r="B4" s="46"/>
      <c r="C4" s="46"/>
      <c r="D4" s="46"/>
      <c r="E4" s="46"/>
      <c r="F4" s="46"/>
      <c r="G4" s="46"/>
      <c r="H4" s="46"/>
      <c r="I4" s="46"/>
      <c r="K4" s="46"/>
      <c r="L4" s="46"/>
      <c r="M4" s="46"/>
      <c r="N4" s="46"/>
      <c r="O4" s="46"/>
      <c r="P4" s="46"/>
      <c r="Q4" s="46"/>
      <c r="R4" s="46"/>
      <c r="S4" s="46"/>
      <c r="U4" s="46"/>
      <c r="V4" s="46"/>
      <c r="W4" s="46"/>
      <c r="X4" s="46"/>
      <c r="Y4" s="46"/>
      <c r="Z4" s="46"/>
      <c r="AA4" s="46"/>
      <c r="AB4" s="46"/>
      <c r="AC4" s="46"/>
    </row>
    <row r="5" spans="1:29" ht="15" customHeight="1">
      <c r="A5" s="46"/>
      <c r="B5" s="46"/>
      <c r="C5" s="46"/>
      <c r="D5" s="46"/>
      <c r="E5" s="46"/>
      <c r="F5" s="46"/>
      <c r="G5" s="46"/>
      <c r="H5" s="46"/>
      <c r="I5" s="46"/>
      <c r="K5" s="46"/>
      <c r="L5" s="46"/>
      <c r="M5" s="46"/>
      <c r="N5" s="46"/>
      <c r="O5" s="46"/>
      <c r="P5" s="46"/>
      <c r="Q5" s="46"/>
      <c r="R5" s="46"/>
      <c r="S5" s="46"/>
      <c r="U5" s="46"/>
      <c r="V5" s="46"/>
      <c r="W5" s="46"/>
      <c r="X5" s="46"/>
      <c r="Y5" s="46"/>
      <c r="Z5" s="46"/>
      <c r="AA5" s="46"/>
      <c r="AB5" s="46"/>
      <c r="AC5" s="46"/>
    </row>
    <row r="6" spans="1:29" ht="15" customHeight="1">
      <c r="A6" s="46"/>
      <c r="B6" s="46"/>
      <c r="C6" s="46"/>
      <c r="D6" s="46"/>
      <c r="E6" s="46"/>
      <c r="F6" s="46"/>
      <c r="G6" s="46"/>
      <c r="H6" s="46"/>
      <c r="I6" s="46"/>
      <c r="K6" s="46"/>
      <c r="L6" s="46"/>
      <c r="M6" s="46"/>
      <c r="N6" s="46"/>
      <c r="O6" s="46"/>
      <c r="P6" s="46"/>
      <c r="Q6" s="46"/>
      <c r="R6" s="46"/>
      <c r="S6" s="46"/>
      <c r="U6" s="46"/>
      <c r="V6" s="46"/>
      <c r="W6" s="46"/>
      <c r="X6" s="46"/>
      <c r="Y6" s="46"/>
      <c r="Z6" s="46"/>
      <c r="AA6" s="46"/>
      <c r="AB6" s="46"/>
      <c r="AC6" s="46"/>
    </row>
    <row r="7" spans="1:29" ht="15" customHeight="1">
      <c r="A7" s="46"/>
      <c r="B7" s="46"/>
      <c r="C7" s="46"/>
      <c r="D7" s="46"/>
      <c r="E7" s="46"/>
      <c r="F7" s="46"/>
      <c r="G7" s="46"/>
      <c r="H7" s="46"/>
      <c r="I7" s="46"/>
      <c r="K7" s="46"/>
      <c r="L7" s="46"/>
      <c r="M7" s="46"/>
      <c r="N7" s="46"/>
      <c r="O7" s="46"/>
      <c r="P7" s="46"/>
      <c r="Q7" s="46"/>
      <c r="R7" s="46"/>
      <c r="S7" s="46"/>
      <c r="U7" s="46"/>
      <c r="V7" s="46"/>
      <c r="W7" s="46"/>
      <c r="X7" s="46"/>
      <c r="Y7" s="46"/>
      <c r="Z7" s="46"/>
      <c r="AA7" s="46"/>
      <c r="AB7" s="46"/>
      <c r="AC7" s="46"/>
    </row>
    <row r="8" spans="1:29" ht="15" customHeight="1">
      <c r="A8" s="46"/>
      <c r="B8" s="46"/>
      <c r="C8" s="46"/>
      <c r="D8" s="46"/>
      <c r="E8" s="46"/>
      <c r="F8" s="46"/>
      <c r="G8" s="46"/>
      <c r="H8" s="46"/>
      <c r="I8" s="46"/>
      <c r="K8" s="46"/>
      <c r="L8" s="46"/>
      <c r="M8" s="46"/>
      <c r="N8" s="46"/>
      <c r="O8" s="46"/>
      <c r="P8" s="46"/>
      <c r="Q8" s="46"/>
      <c r="R8" s="46"/>
      <c r="S8" s="46"/>
      <c r="U8" s="46"/>
      <c r="V8" s="46"/>
      <c r="W8" s="46"/>
      <c r="X8" s="46"/>
      <c r="Y8" s="46"/>
      <c r="Z8" s="46"/>
      <c r="AA8" s="46"/>
      <c r="AB8" s="46"/>
      <c r="AC8" s="46"/>
    </row>
    <row r="9" spans="1:29" ht="15" customHeight="1">
      <c r="A9" s="46"/>
      <c r="B9" s="46"/>
      <c r="C9" s="46"/>
      <c r="D9" s="46"/>
      <c r="E9" s="46"/>
      <c r="F9" s="46"/>
      <c r="G9" s="46"/>
      <c r="H9" s="46"/>
      <c r="I9" s="46"/>
      <c r="K9" s="46"/>
      <c r="L9" s="46"/>
      <c r="M9" s="46"/>
      <c r="N9" s="46"/>
      <c r="O9" s="46"/>
      <c r="P9" s="46"/>
      <c r="Q9" s="46"/>
      <c r="R9" s="46"/>
      <c r="S9" s="46"/>
      <c r="U9" s="46"/>
      <c r="V9" s="46"/>
      <c r="W9" s="46"/>
      <c r="X9" s="46"/>
      <c r="Y9" s="46"/>
      <c r="Z9" s="46"/>
      <c r="AA9" s="46"/>
      <c r="AB9" s="46"/>
      <c r="AC9" s="46"/>
    </row>
    <row r="10" spans="1:29" ht="15" customHeight="1">
      <c r="A10" s="46"/>
      <c r="B10" s="46"/>
      <c r="C10" s="46"/>
      <c r="D10" s="46"/>
      <c r="E10" s="46"/>
      <c r="F10" s="46"/>
      <c r="G10" s="46"/>
      <c r="H10" s="46"/>
      <c r="I10" s="46"/>
      <c r="K10" s="46"/>
      <c r="L10" s="46"/>
      <c r="M10" s="46"/>
      <c r="N10" s="46"/>
      <c r="O10" s="46"/>
      <c r="P10" s="46"/>
      <c r="Q10" s="46"/>
      <c r="R10" s="46"/>
      <c r="S10" s="46"/>
      <c r="U10" s="46"/>
      <c r="V10" s="46"/>
      <c r="W10" s="46"/>
      <c r="X10" s="46"/>
      <c r="Y10" s="46"/>
      <c r="Z10" s="46"/>
      <c r="AA10" s="46"/>
      <c r="AB10" s="46"/>
      <c r="AC10" s="46"/>
    </row>
    <row r="11" spans="1:29" ht="15" customHeight="1">
      <c r="A11" s="46"/>
      <c r="B11" s="46"/>
      <c r="C11" s="46"/>
      <c r="D11" s="46"/>
      <c r="E11" s="46"/>
      <c r="F11" s="46"/>
      <c r="G11" s="46"/>
      <c r="H11" s="46"/>
      <c r="I11" s="46"/>
      <c r="K11" s="46"/>
      <c r="L11" s="46"/>
      <c r="M11" s="46"/>
      <c r="N11" s="46"/>
      <c r="O11" s="46"/>
      <c r="P11" s="46"/>
      <c r="Q11" s="46"/>
      <c r="R11" s="46"/>
      <c r="S11" s="46"/>
      <c r="U11" s="46"/>
      <c r="V11" s="46"/>
      <c r="W11" s="46"/>
      <c r="X11" s="46"/>
      <c r="Y11" s="46"/>
      <c r="Z11" s="46"/>
      <c r="AA11" s="46"/>
      <c r="AB11" s="46"/>
      <c r="AC11" s="46"/>
    </row>
    <row r="12" spans="1:29" ht="15" customHeight="1">
      <c r="A12" s="46"/>
      <c r="B12" s="46"/>
      <c r="C12" s="46"/>
      <c r="D12" s="46"/>
      <c r="E12" s="46"/>
      <c r="F12" s="46"/>
      <c r="G12" s="46"/>
      <c r="H12" s="46"/>
      <c r="I12" s="46"/>
      <c r="K12" s="46"/>
      <c r="L12" s="46"/>
      <c r="M12" s="46"/>
      <c r="N12" s="46"/>
      <c r="O12" s="46"/>
      <c r="P12" s="46"/>
      <c r="Q12" s="46"/>
      <c r="R12" s="46"/>
      <c r="S12" s="46"/>
      <c r="U12" s="46"/>
      <c r="V12" s="46"/>
      <c r="W12" s="46"/>
      <c r="X12" s="46"/>
      <c r="Y12" s="46"/>
      <c r="Z12" s="46"/>
      <c r="AA12" s="46"/>
      <c r="AB12" s="46"/>
      <c r="AC12" s="46"/>
    </row>
    <row r="13" spans="1:29" ht="15" customHeight="1">
      <c r="A13" s="46"/>
      <c r="B13" s="46"/>
      <c r="C13" s="46"/>
      <c r="D13" s="46"/>
      <c r="E13" s="46"/>
      <c r="F13" s="46"/>
      <c r="G13" s="46"/>
      <c r="H13" s="46"/>
      <c r="I13" s="46"/>
      <c r="K13" s="46"/>
      <c r="L13" s="46"/>
      <c r="M13" s="46"/>
      <c r="N13" s="46"/>
      <c r="O13" s="46"/>
      <c r="P13" s="46"/>
      <c r="Q13" s="46"/>
      <c r="R13" s="46"/>
      <c r="S13" s="46"/>
      <c r="U13" s="46"/>
      <c r="V13" s="46"/>
      <c r="W13" s="46"/>
      <c r="X13" s="46"/>
      <c r="Y13" s="46"/>
      <c r="Z13" s="46"/>
      <c r="AA13" s="46"/>
      <c r="AB13" s="46"/>
      <c r="AC13" s="46"/>
    </row>
    <row r="14" spans="1:29" ht="15" customHeight="1">
      <c r="A14" s="46"/>
      <c r="B14" s="46"/>
      <c r="C14" s="46"/>
      <c r="D14" s="46"/>
      <c r="E14" s="46"/>
      <c r="F14" s="46"/>
      <c r="G14" s="46"/>
      <c r="H14" s="46"/>
      <c r="I14" s="46"/>
      <c r="K14" s="46"/>
      <c r="L14" s="46"/>
      <c r="M14" s="46"/>
      <c r="N14" s="46"/>
      <c r="O14" s="46"/>
      <c r="P14" s="46"/>
      <c r="Q14" s="46"/>
      <c r="R14" s="46"/>
      <c r="S14" s="46"/>
      <c r="U14" s="46"/>
      <c r="V14" s="46"/>
      <c r="W14" s="46"/>
      <c r="X14" s="46"/>
      <c r="Y14" s="46"/>
      <c r="Z14" s="46"/>
      <c r="AA14" s="46"/>
      <c r="AB14" s="46"/>
      <c r="AC14" s="46"/>
    </row>
    <row r="15" spans="1:29" ht="15" customHeight="1">
      <c r="A15" s="46"/>
      <c r="B15" s="46"/>
      <c r="C15" s="46"/>
      <c r="D15" s="46"/>
      <c r="E15" s="46"/>
      <c r="F15" s="46"/>
      <c r="G15" s="46"/>
      <c r="H15" s="46"/>
      <c r="I15" s="46"/>
      <c r="K15" s="46"/>
      <c r="L15" s="46"/>
      <c r="M15" s="46"/>
      <c r="N15" s="46"/>
      <c r="O15" s="46"/>
      <c r="P15" s="46"/>
      <c r="Q15" s="46"/>
      <c r="R15" s="46"/>
      <c r="S15" s="46"/>
      <c r="U15" s="46"/>
      <c r="V15" s="46"/>
      <c r="W15" s="46"/>
      <c r="X15" s="46"/>
      <c r="Y15" s="46"/>
      <c r="Z15" s="46"/>
      <c r="AA15" s="46"/>
      <c r="AB15" s="46"/>
      <c r="AC15" s="46"/>
    </row>
    <row r="16" spans="1:29" ht="15" customHeight="1">
      <c r="A16" s="46"/>
      <c r="B16" s="46"/>
      <c r="C16" s="46"/>
      <c r="D16" s="46"/>
      <c r="E16" s="46"/>
      <c r="F16" s="46"/>
      <c r="G16" s="46"/>
      <c r="H16" s="46"/>
      <c r="I16" s="46"/>
      <c r="K16" s="46"/>
      <c r="L16" s="46"/>
      <c r="M16" s="46"/>
      <c r="N16" s="46"/>
      <c r="O16" s="46"/>
      <c r="P16" s="46"/>
      <c r="Q16" s="46"/>
      <c r="R16" s="46"/>
      <c r="S16" s="46"/>
      <c r="U16" s="46"/>
      <c r="V16" s="46"/>
      <c r="W16" s="46"/>
      <c r="X16" s="46"/>
      <c r="Y16" s="46"/>
      <c r="Z16" s="46"/>
      <c r="AA16" s="46"/>
      <c r="AB16" s="46"/>
      <c r="AC16" s="46"/>
    </row>
    <row r="17" spans="1:29" ht="15" customHeight="1">
      <c r="A17" s="46"/>
      <c r="B17" s="46"/>
      <c r="C17" s="46"/>
      <c r="D17" s="46"/>
      <c r="E17" s="46"/>
      <c r="F17" s="46"/>
      <c r="G17" s="46"/>
      <c r="H17" s="46"/>
      <c r="I17" s="46"/>
      <c r="K17" s="46"/>
      <c r="L17" s="46"/>
      <c r="M17" s="46"/>
      <c r="N17" s="46"/>
      <c r="O17" s="46"/>
      <c r="P17" s="46"/>
      <c r="Q17" s="46"/>
      <c r="R17" s="46"/>
      <c r="S17" s="46"/>
      <c r="U17" s="46"/>
      <c r="V17" s="46"/>
      <c r="W17" s="46"/>
      <c r="X17" s="46"/>
      <c r="Y17" s="46"/>
      <c r="Z17" s="46"/>
      <c r="AA17" s="46"/>
      <c r="AB17" s="46"/>
      <c r="AC17" s="46"/>
    </row>
    <row r="18" spans="1:29" ht="15" customHeight="1">
      <c r="A18" s="46"/>
      <c r="B18" s="46"/>
      <c r="C18" s="46"/>
      <c r="D18" s="46"/>
      <c r="E18" s="46"/>
      <c r="F18" s="46"/>
      <c r="G18" s="46"/>
      <c r="H18" s="46"/>
      <c r="I18" s="46"/>
      <c r="K18" s="46"/>
      <c r="L18" s="46"/>
      <c r="M18" s="46"/>
      <c r="N18" s="46"/>
      <c r="O18" s="46"/>
      <c r="P18" s="46"/>
      <c r="Q18" s="46"/>
      <c r="R18" s="46"/>
      <c r="S18" s="46"/>
      <c r="U18" s="46"/>
      <c r="V18" s="46"/>
      <c r="W18" s="46"/>
      <c r="X18" s="46"/>
      <c r="Y18" s="46"/>
      <c r="Z18" s="46"/>
      <c r="AA18" s="46"/>
      <c r="AB18" s="46"/>
      <c r="AC18" s="46"/>
    </row>
    <row r="19" spans="1:29" ht="15" customHeight="1">
      <c r="A19" s="46"/>
      <c r="B19" s="46"/>
      <c r="C19" s="46"/>
      <c r="D19" s="46"/>
      <c r="E19" s="46"/>
      <c r="F19" s="46"/>
      <c r="G19" s="46"/>
      <c r="H19" s="46"/>
      <c r="I19" s="46"/>
      <c r="K19" s="46"/>
      <c r="L19" s="46"/>
      <c r="M19" s="46"/>
      <c r="N19" s="46"/>
      <c r="O19" s="46"/>
      <c r="P19" s="46"/>
      <c r="Q19" s="46"/>
      <c r="R19" s="46"/>
      <c r="S19" s="46"/>
      <c r="U19" s="46"/>
      <c r="V19" s="46"/>
      <c r="W19" s="46"/>
      <c r="X19" s="46"/>
      <c r="Y19" s="46"/>
      <c r="Z19" s="46"/>
      <c r="AA19" s="46"/>
      <c r="AB19" s="46"/>
      <c r="AC19" s="46"/>
    </row>
    <row r="20" spans="1:29" ht="15" customHeight="1">
      <c r="A20" s="46"/>
      <c r="B20" s="46"/>
      <c r="C20" s="46"/>
      <c r="D20" s="46"/>
      <c r="E20" s="46"/>
      <c r="F20" s="46"/>
      <c r="G20" s="46"/>
      <c r="H20" s="46"/>
      <c r="I20" s="46"/>
      <c r="K20" s="46"/>
      <c r="L20" s="46"/>
      <c r="M20" s="46"/>
      <c r="N20" s="46"/>
      <c r="O20" s="46"/>
      <c r="P20" s="46"/>
      <c r="Q20" s="46"/>
      <c r="R20" s="46"/>
      <c r="S20" s="46"/>
      <c r="U20" s="46"/>
      <c r="V20" s="46"/>
      <c r="W20" s="46"/>
      <c r="X20" s="46"/>
      <c r="Y20" s="46"/>
      <c r="Z20" s="46"/>
      <c r="AA20" s="46"/>
      <c r="AB20" s="46"/>
      <c r="AC20" s="46"/>
    </row>
    <row r="21" spans="1:29" ht="15.75" customHeight="1">
      <c r="A21" s="46"/>
      <c r="B21" s="46"/>
      <c r="C21" s="46"/>
      <c r="D21" s="46"/>
      <c r="E21" s="46"/>
      <c r="F21" s="46"/>
      <c r="G21" s="46"/>
      <c r="H21" s="46"/>
      <c r="I21" s="46"/>
      <c r="K21" s="46"/>
      <c r="L21" s="46"/>
      <c r="M21" s="46"/>
      <c r="N21" s="46"/>
      <c r="O21" s="46"/>
      <c r="P21" s="46"/>
      <c r="Q21" s="46"/>
      <c r="R21" s="46"/>
      <c r="S21" s="46"/>
      <c r="U21" s="46"/>
      <c r="V21" s="46"/>
      <c r="W21" s="46"/>
      <c r="X21" s="46"/>
      <c r="Y21" s="46"/>
      <c r="Z21" s="46"/>
      <c r="AA21" s="46"/>
      <c r="AB21" s="46"/>
      <c r="AC21" s="46"/>
    </row>
    <row r="22" spans="1:29" ht="15.75" customHeight="1">
      <c r="A22" s="46"/>
      <c r="B22" s="46"/>
      <c r="C22" s="46"/>
      <c r="D22" s="46"/>
      <c r="E22" s="46"/>
      <c r="F22" s="46"/>
      <c r="G22" s="46"/>
      <c r="H22" s="46"/>
      <c r="I22" s="46"/>
      <c r="K22" s="20"/>
      <c r="L22" s="20"/>
      <c r="M22" s="20"/>
      <c r="N22" s="20"/>
      <c r="O22" s="20"/>
      <c r="P22" s="20"/>
      <c r="Q22" s="20"/>
      <c r="R22" s="20"/>
      <c r="S22" s="20"/>
      <c r="T22" s="20"/>
    </row>
    <row r="23" spans="1:29" ht="15.75" customHeight="1">
      <c r="A23" s="20"/>
      <c r="B23" s="20"/>
      <c r="C23" s="20"/>
      <c r="D23" s="20"/>
      <c r="E23" s="20"/>
      <c r="F23" s="20"/>
      <c r="G23" s="20"/>
      <c r="H23" s="20"/>
      <c r="I23" s="20"/>
      <c r="J23" s="20"/>
      <c r="K23" s="20"/>
      <c r="L23" s="20"/>
      <c r="M23" s="20"/>
      <c r="N23" s="20"/>
      <c r="O23" s="20"/>
      <c r="P23" s="20"/>
      <c r="Q23" s="20"/>
      <c r="R23" s="20"/>
      <c r="S23" s="20"/>
      <c r="T23" s="20"/>
      <c r="U23" s="69" t="s">
        <v>441</v>
      </c>
      <c r="V23" s="46"/>
      <c r="W23" s="46"/>
      <c r="X23" s="46"/>
      <c r="Y23" s="46"/>
      <c r="Z23" s="46"/>
      <c r="AA23" s="46"/>
      <c r="AB23" s="46"/>
      <c r="AC23" s="46"/>
    </row>
    <row r="24" spans="1:29" ht="15.75" customHeight="1">
      <c r="A24" s="69" t="s">
        <v>442</v>
      </c>
      <c r="B24" s="46"/>
      <c r="C24" s="46"/>
      <c r="D24" s="46"/>
      <c r="E24" s="46"/>
      <c r="F24" s="46"/>
      <c r="G24" s="46"/>
      <c r="H24" s="46"/>
      <c r="I24" s="46"/>
      <c r="K24" s="69" t="s">
        <v>443</v>
      </c>
      <c r="L24" s="46"/>
      <c r="M24" s="46"/>
      <c r="N24" s="46"/>
      <c r="O24" s="46"/>
      <c r="P24" s="46"/>
      <c r="Q24" s="46"/>
      <c r="R24" s="46"/>
      <c r="S24" s="46"/>
      <c r="U24" s="68"/>
      <c r="V24" s="46"/>
      <c r="W24" s="46"/>
      <c r="X24" s="46"/>
      <c r="Z24" s="68"/>
      <c r="AA24" s="46"/>
      <c r="AB24" s="46"/>
      <c r="AC24" s="46"/>
    </row>
    <row r="25" spans="1:29" ht="15.75" customHeight="1">
      <c r="A25" s="68" t="s">
        <v>444</v>
      </c>
      <c r="B25" s="46"/>
      <c r="C25" s="46"/>
      <c r="D25" s="46"/>
      <c r="F25" s="68" t="s">
        <v>435</v>
      </c>
      <c r="G25" s="46"/>
      <c r="H25" s="46"/>
      <c r="I25" s="46"/>
      <c r="K25" s="68" t="s">
        <v>445</v>
      </c>
      <c r="L25" s="46"/>
      <c r="M25" s="46"/>
      <c r="N25" s="46"/>
      <c r="P25" s="68" t="s">
        <v>446</v>
      </c>
      <c r="Q25" s="46"/>
      <c r="R25" s="46"/>
      <c r="S25" s="46"/>
      <c r="U25" s="74" t="s">
        <v>447</v>
      </c>
      <c r="V25" s="46"/>
      <c r="W25" s="46"/>
      <c r="X25" s="46"/>
      <c r="Y25" s="46"/>
      <c r="Z25" s="46"/>
      <c r="AA25" s="46"/>
      <c r="AB25" s="46"/>
      <c r="AC25" s="46"/>
    </row>
    <row r="26" spans="1:29" ht="15" customHeight="1">
      <c r="A26" s="73" t="s">
        <v>448</v>
      </c>
      <c r="B26" s="46"/>
      <c r="C26" s="46"/>
      <c r="D26" s="46"/>
      <c r="E26" s="46"/>
      <c r="F26" s="46"/>
      <c r="G26" s="46"/>
      <c r="H26" s="46"/>
      <c r="I26" s="46"/>
      <c r="K26" s="73" t="s">
        <v>449</v>
      </c>
      <c r="L26" s="46"/>
      <c r="M26" s="46"/>
      <c r="N26" s="46"/>
      <c r="O26" s="46"/>
      <c r="P26" s="46"/>
      <c r="Q26" s="46"/>
      <c r="R26" s="46"/>
      <c r="S26" s="46"/>
      <c r="U26" s="46"/>
      <c r="V26" s="46"/>
      <c r="W26" s="46"/>
      <c r="X26" s="46"/>
      <c r="Y26" s="46"/>
      <c r="Z26" s="46"/>
      <c r="AA26" s="46"/>
      <c r="AB26" s="46"/>
      <c r="AC26" s="46"/>
    </row>
    <row r="27" spans="1:29" ht="15.75" customHeight="1">
      <c r="A27" s="46"/>
      <c r="B27" s="46"/>
      <c r="C27" s="46"/>
      <c r="D27" s="46"/>
      <c r="E27" s="46"/>
      <c r="F27" s="46"/>
      <c r="G27" s="46"/>
      <c r="H27" s="46"/>
      <c r="I27" s="46"/>
      <c r="K27" s="46"/>
      <c r="L27" s="46"/>
      <c r="M27" s="46"/>
      <c r="N27" s="46"/>
      <c r="O27" s="46"/>
      <c r="P27" s="46"/>
      <c r="Q27" s="46"/>
      <c r="R27" s="46"/>
      <c r="S27" s="46"/>
      <c r="U27" s="46"/>
      <c r="V27" s="46"/>
      <c r="W27" s="46"/>
      <c r="X27" s="46"/>
      <c r="Y27" s="46"/>
      <c r="Z27" s="46"/>
      <c r="AA27" s="46"/>
      <c r="AB27" s="46"/>
      <c r="AC27" s="46"/>
    </row>
    <row r="28" spans="1:29" ht="15.75" customHeight="1">
      <c r="A28" s="46"/>
      <c r="B28" s="46"/>
      <c r="C28" s="46"/>
      <c r="D28" s="46"/>
      <c r="E28" s="46"/>
      <c r="F28" s="46"/>
      <c r="G28" s="46"/>
      <c r="H28" s="46"/>
      <c r="I28" s="46"/>
      <c r="K28" s="46"/>
      <c r="L28" s="46"/>
      <c r="M28" s="46"/>
      <c r="N28" s="46"/>
      <c r="O28" s="46"/>
      <c r="P28" s="46"/>
      <c r="Q28" s="46"/>
      <c r="R28" s="46"/>
      <c r="S28" s="46"/>
      <c r="U28" s="46"/>
      <c r="V28" s="46"/>
      <c r="W28" s="46"/>
      <c r="X28" s="46"/>
      <c r="Y28" s="46"/>
      <c r="Z28" s="46"/>
      <c r="AA28" s="46"/>
      <c r="AB28" s="46"/>
      <c r="AC28" s="46"/>
    </row>
    <row r="29" spans="1:29" ht="15.75" customHeight="1">
      <c r="A29" s="46"/>
      <c r="B29" s="46"/>
      <c r="C29" s="46"/>
      <c r="D29" s="46"/>
      <c r="E29" s="46"/>
      <c r="F29" s="46"/>
      <c r="G29" s="46"/>
      <c r="H29" s="46"/>
      <c r="I29" s="46"/>
      <c r="K29" s="46"/>
      <c r="L29" s="46"/>
      <c r="M29" s="46"/>
      <c r="N29" s="46"/>
      <c r="O29" s="46"/>
      <c r="P29" s="46"/>
      <c r="Q29" s="46"/>
      <c r="R29" s="46"/>
      <c r="S29" s="46"/>
      <c r="U29" s="46"/>
      <c r="V29" s="46"/>
      <c r="W29" s="46"/>
      <c r="X29" s="46"/>
      <c r="Y29" s="46"/>
      <c r="Z29" s="46"/>
      <c r="AA29" s="46"/>
      <c r="AB29" s="46"/>
      <c r="AC29" s="46"/>
    </row>
    <row r="30" spans="1:29" ht="15.75" customHeight="1">
      <c r="A30" s="46"/>
      <c r="B30" s="46"/>
      <c r="C30" s="46"/>
      <c r="D30" s="46"/>
      <c r="E30" s="46"/>
      <c r="F30" s="46"/>
      <c r="G30" s="46"/>
      <c r="H30" s="46"/>
      <c r="I30" s="46"/>
      <c r="K30" s="46"/>
      <c r="L30" s="46"/>
      <c r="M30" s="46"/>
      <c r="N30" s="46"/>
      <c r="O30" s="46"/>
      <c r="P30" s="46"/>
      <c r="Q30" s="46"/>
      <c r="R30" s="46"/>
      <c r="S30" s="46"/>
      <c r="U30" s="46"/>
      <c r="V30" s="46"/>
      <c r="W30" s="46"/>
      <c r="X30" s="46"/>
      <c r="Y30" s="46"/>
      <c r="Z30" s="46"/>
      <c r="AA30" s="46"/>
      <c r="AB30" s="46"/>
      <c r="AC30" s="46"/>
    </row>
    <row r="31" spans="1:29" ht="15.75" customHeight="1">
      <c r="A31" s="46"/>
      <c r="B31" s="46"/>
      <c r="C31" s="46"/>
      <c r="D31" s="46"/>
      <c r="E31" s="46"/>
      <c r="F31" s="46"/>
      <c r="G31" s="46"/>
      <c r="H31" s="46"/>
      <c r="I31" s="46"/>
      <c r="K31" s="46"/>
      <c r="L31" s="46"/>
      <c r="M31" s="46"/>
      <c r="N31" s="46"/>
      <c r="O31" s="46"/>
      <c r="P31" s="46"/>
      <c r="Q31" s="46"/>
      <c r="R31" s="46"/>
      <c r="S31" s="46"/>
      <c r="U31" s="46"/>
      <c r="V31" s="46"/>
      <c r="W31" s="46"/>
      <c r="X31" s="46"/>
      <c r="Y31" s="46"/>
      <c r="Z31" s="46"/>
      <c r="AA31" s="46"/>
      <c r="AB31" s="46"/>
      <c r="AC31" s="46"/>
    </row>
    <row r="32" spans="1:29" ht="15.75" customHeight="1">
      <c r="A32" s="46"/>
      <c r="B32" s="46"/>
      <c r="C32" s="46"/>
      <c r="D32" s="46"/>
      <c r="E32" s="46"/>
      <c r="F32" s="46"/>
      <c r="G32" s="46"/>
      <c r="H32" s="46"/>
      <c r="I32" s="46"/>
      <c r="K32" s="46"/>
      <c r="L32" s="46"/>
      <c r="M32" s="46"/>
      <c r="N32" s="46"/>
      <c r="O32" s="46"/>
      <c r="P32" s="46"/>
      <c r="Q32" s="46"/>
      <c r="R32" s="46"/>
      <c r="S32" s="46"/>
      <c r="U32" s="46"/>
      <c r="V32" s="46"/>
      <c r="W32" s="46"/>
      <c r="X32" s="46"/>
      <c r="Y32" s="46"/>
      <c r="Z32" s="46"/>
      <c r="AA32" s="46"/>
      <c r="AB32" s="46"/>
      <c r="AC32" s="46"/>
    </row>
    <row r="33" spans="1:29" ht="15.75" customHeight="1">
      <c r="A33" s="46"/>
      <c r="B33" s="46"/>
      <c r="C33" s="46"/>
      <c r="D33" s="46"/>
      <c r="E33" s="46"/>
      <c r="F33" s="46"/>
      <c r="G33" s="46"/>
      <c r="H33" s="46"/>
      <c r="I33" s="46"/>
      <c r="K33" s="46"/>
      <c r="L33" s="46"/>
      <c r="M33" s="46"/>
      <c r="N33" s="46"/>
      <c r="O33" s="46"/>
      <c r="P33" s="46"/>
      <c r="Q33" s="46"/>
      <c r="R33" s="46"/>
      <c r="S33" s="46"/>
      <c r="U33" s="46"/>
      <c r="V33" s="46"/>
      <c r="W33" s="46"/>
      <c r="X33" s="46"/>
      <c r="Y33" s="46"/>
      <c r="Z33" s="46"/>
      <c r="AA33" s="46"/>
      <c r="AB33" s="46"/>
      <c r="AC33" s="46"/>
    </row>
    <row r="34" spans="1:29" ht="15.75" customHeight="1">
      <c r="A34" s="46"/>
      <c r="B34" s="46"/>
      <c r="C34" s="46"/>
      <c r="D34" s="46"/>
      <c r="E34" s="46"/>
      <c r="F34" s="46"/>
      <c r="G34" s="46"/>
      <c r="H34" s="46"/>
      <c r="I34" s="46"/>
      <c r="K34" s="46"/>
      <c r="L34" s="46"/>
      <c r="M34" s="46"/>
      <c r="N34" s="46"/>
      <c r="O34" s="46"/>
      <c r="P34" s="46"/>
      <c r="Q34" s="46"/>
      <c r="R34" s="46"/>
      <c r="S34" s="46"/>
      <c r="U34" s="46"/>
      <c r="V34" s="46"/>
      <c r="W34" s="46"/>
      <c r="X34" s="46"/>
      <c r="Y34" s="46"/>
      <c r="Z34" s="46"/>
      <c r="AA34" s="46"/>
      <c r="AB34" s="46"/>
      <c r="AC34" s="46"/>
    </row>
    <row r="35" spans="1:29" ht="15.75" customHeight="1">
      <c r="A35" s="46"/>
      <c r="B35" s="46"/>
      <c r="C35" s="46"/>
      <c r="D35" s="46"/>
      <c r="E35" s="46"/>
      <c r="F35" s="46"/>
      <c r="G35" s="46"/>
      <c r="H35" s="46"/>
      <c r="I35" s="46"/>
      <c r="K35" s="46"/>
      <c r="L35" s="46"/>
      <c r="M35" s="46"/>
      <c r="N35" s="46"/>
      <c r="O35" s="46"/>
      <c r="P35" s="46"/>
      <c r="Q35" s="46"/>
      <c r="R35" s="46"/>
      <c r="S35" s="46"/>
      <c r="U35" s="46"/>
      <c r="V35" s="46"/>
      <c r="W35" s="46"/>
      <c r="X35" s="46"/>
      <c r="Y35" s="46"/>
      <c r="Z35" s="46"/>
      <c r="AA35" s="46"/>
      <c r="AB35" s="46"/>
      <c r="AC35" s="46"/>
    </row>
    <row r="36" spans="1:29" ht="15.75" customHeight="1">
      <c r="A36" s="46"/>
      <c r="B36" s="46"/>
      <c r="C36" s="46"/>
      <c r="D36" s="46"/>
      <c r="E36" s="46"/>
      <c r="F36" s="46"/>
      <c r="G36" s="46"/>
      <c r="H36" s="46"/>
      <c r="I36" s="46"/>
      <c r="K36" s="46"/>
      <c r="L36" s="46"/>
      <c r="M36" s="46"/>
      <c r="N36" s="46"/>
      <c r="O36" s="46"/>
      <c r="P36" s="46"/>
      <c r="Q36" s="46"/>
      <c r="R36" s="46"/>
      <c r="S36" s="46"/>
      <c r="U36" s="46"/>
      <c r="V36" s="46"/>
      <c r="W36" s="46"/>
      <c r="X36" s="46"/>
      <c r="Y36" s="46"/>
      <c r="Z36" s="46"/>
      <c r="AA36" s="46"/>
      <c r="AB36" s="46"/>
      <c r="AC36" s="46"/>
    </row>
    <row r="37" spans="1:29" ht="15.75" customHeight="1">
      <c r="A37" s="46"/>
      <c r="B37" s="46"/>
      <c r="C37" s="46"/>
      <c r="D37" s="46"/>
      <c r="E37" s="46"/>
      <c r="F37" s="46"/>
      <c r="G37" s="46"/>
      <c r="H37" s="46"/>
      <c r="I37" s="46"/>
      <c r="K37" s="46"/>
      <c r="L37" s="46"/>
      <c r="M37" s="46"/>
      <c r="N37" s="46"/>
      <c r="O37" s="46"/>
      <c r="P37" s="46"/>
      <c r="Q37" s="46"/>
      <c r="R37" s="46"/>
      <c r="S37" s="46"/>
      <c r="U37" s="46"/>
      <c r="V37" s="46"/>
      <c r="W37" s="46"/>
      <c r="X37" s="46"/>
      <c r="Y37" s="46"/>
      <c r="Z37" s="46"/>
      <c r="AA37" s="46"/>
      <c r="AB37" s="46"/>
      <c r="AC37" s="46"/>
    </row>
    <row r="38" spans="1:29" ht="15.75" customHeight="1">
      <c r="A38" s="46"/>
      <c r="B38" s="46"/>
      <c r="C38" s="46"/>
      <c r="D38" s="46"/>
      <c r="E38" s="46"/>
      <c r="F38" s="46"/>
      <c r="G38" s="46"/>
      <c r="H38" s="46"/>
      <c r="I38" s="46"/>
      <c r="K38" s="46"/>
      <c r="L38" s="46"/>
      <c r="M38" s="46"/>
      <c r="N38" s="46"/>
      <c r="O38" s="46"/>
      <c r="P38" s="46"/>
      <c r="Q38" s="46"/>
      <c r="R38" s="46"/>
      <c r="S38" s="46"/>
      <c r="U38" s="46"/>
      <c r="V38" s="46"/>
      <c r="W38" s="46"/>
      <c r="X38" s="46"/>
      <c r="Y38" s="46"/>
      <c r="Z38" s="46"/>
      <c r="AA38" s="46"/>
      <c r="AB38" s="46"/>
      <c r="AC38" s="46"/>
    </row>
    <row r="39" spans="1:29" ht="15.75" customHeight="1">
      <c r="A39" s="46"/>
      <c r="B39" s="46"/>
      <c r="C39" s="46"/>
      <c r="D39" s="46"/>
      <c r="E39" s="46"/>
      <c r="F39" s="46"/>
      <c r="G39" s="46"/>
      <c r="H39" s="46"/>
      <c r="I39" s="46"/>
      <c r="K39" s="46"/>
      <c r="L39" s="46"/>
      <c r="M39" s="46"/>
      <c r="N39" s="46"/>
      <c r="O39" s="46"/>
      <c r="P39" s="46"/>
      <c r="Q39" s="46"/>
      <c r="R39" s="46"/>
      <c r="S39" s="46"/>
      <c r="U39" s="46"/>
      <c r="V39" s="46"/>
      <c r="W39" s="46"/>
      <c r="X39" s="46"/>
      <c r="Y39" s="46"/>
      <c r="Z39" s="46"/>
      <c r="AA39" s="46"/>
      <c r="AB39" s="46"/>
      <c r="AC39" s="46"/>
    </row>
    <row r="40" spans="1:29" ht="15.75" customHeight="1">
      <c r="A40" s="46"/>
      <c r="B40" s="46"/>
      <c r="C40" s="46"/>
      <c r="D40" s="46"/>
      <c r="E40" s="46"/>
      <c r="F40" s="46"/>
      <c r="G40" s="46"/>
      <c r="H40" s="46"/>
      <c r="I40" s="46"/>
      <c r="K40" s="46"/>
      <c r="L40" s="46"/>
      <c r="M40" s="46"/>
      <c r="N40" s="46"/>
      <c r="O40" s="46"/>
      <c r="P40" s="46"/>
      <c r="Q40" s="46"/>
      <c r="R40" s="46"/>
      <c r="S40" s="46"/>
      <c r="U40" s="46"/>
      <c r="V40" s="46"/>
      <c r="W40" s="46"/>
      <c r="X40" s="46"/>
      <c r="Y40" s="46"/>
      <c r="Z40" s="46"/>
      <c r="AA40" s="46"/>
      <c r="AB40" s="46"/>
      <c r="AC40" s="46"/>
    </row>
    <row r="41" spans="1:29" ht="15.75" customHeight="1">
      <c r="A41" s="46"/>
      <c r="B41" s="46"/>
      <c r="C41" s="46"/>
      <c r="D41" s="46"/>
      <c r="E41" s="46"/>
      <c r="F41" s="46"/>
      <c r="G41" s="46"/>
      <c r="H41" s="46"/>
      <c r="I41" s="46"/>
      <c r="K41" s="46"/>
      <c r="L41" s="46"/>
      <c r="M41" s="46"/>
      <c r="N41" s="46"/>
      <c r="O41" s="46"/>
      <c r="P41" s="46"/>
      <c r="Q41" s="46"/>
      <c r="R41" s="46"/>
      <c r="S41" s="46"/>
      <c r="U41" s="46"/>
      <c r="V41" s="46"/>
      <c r="W41" s="46"/>
      <c r="X41" s="46"/>
      <c r="Y41" s="46"/>
      <c r="Z41" s="46"/>
      <c r="AA41" s="46"/>
      <c r="AB41" s="46"/>
      <c r="AC41" s="46"/>
    </row>
    <row r="42" spans="1:29" ht="15.75" customHeight="1">
      <c r="A42" s="46"/>
      <c r="B42" s="46"/>
      <c r="C42" s="46"/>
      <c r="D42" s="46"/>
      <c r="E42" s="46"/>
      <c r="F42" s="46"/>
      <c r="G42" s="46"/>
      <c r="H42" s="46"/>
      <c r="I42" s="46"/>
      <c r="K42" s="46"/>
      <c r="L42" s="46"/>
      <c r="M42" s="46"/>
      <c r="N42" s="46"/>
      <c r="O42" s="46"/>
      <c r="P42" s="46"/>
      <c r="Q42" s="46"/>
      <c r="R42" s="46"/>
      <c r="S42" s="46"/>
      <c r="U42" s="46"/>
      <c r="V42" s="46"/>
      <c r="W42" s="46"/>
      <c r="X42" s="46"/>
      <c r="Y42" s="46"/>
      <c r="Z42" s="46"/>
      <c r="AA42" s="46"/>
      <c r="AB42" s="46"/>
      <c r="AC42" s="46"/>
    </row>
    <row r="43" spans="1:29" ht="15.75" customHeight="1">
      <c r="A43" s="46"/>
      <c r="B43" s="46"/>
      <c r="C43" s="46"/>
      <c r="D43" s="46"/>
      <c r="E43" s="46"/>
      <c r="F43" s="46"/>
      <c r="G43" s="46"/>
      <c r="H43" s="46"/>
      <c r="I43" s="46"/>
      <c r="K43" s="46"/>
      <c r="L43" s="46"/>
      <c r="M43" s="46"/>
      <c r="N43" s="46"/>
      <c r="O43" s="46"/>
      <c r="P43" s="46"/>
      <c r="Q43" s="46"/>
      <c r="R43" s="46"/>
      <c r="S43" s="46"/>
      <c r="U43" s="46"/>
      <c r="V43" s="46"/>
      <c r="W43" s="46"/>
      <c r="X43" s="46"/>
      <c r="Y43" s="46"/>
      <c r="Z43" s="46"/>
      <c r="AA43" s="46"/>
      <c r="AB43" s="46"/>
      <c r="AC43" s="46"/>
    </row>
    <row r="44" spans="1:29" ht="15.75" customHeight="1">
      <c r="A44" s="20"/>
      <c r="B44" s="20"/>
      <c r="C44" s="20"/>
      <c r="D44" s="20"/>
      <c r="E44" s="20"/>
      <c r="F44" s="20"/>
      <c r="G44" s="20"/>
      <c r="H44" s="20"/>
      <c r="I44" s="20"/>
      <c r="J44" s="20"/>
      <c r="K44" s="46"/>
      <c r="L44" s="46"/>
      <c r="M44" s="46"/>
      <c r="N44" s="46"/>
      <c r="O44" s="46"/>
      <c r="P44" s="46"/>
      <c r="Q44" s="46"/>
      <c r="R44" s="46"/>
      <c r="S44" s="46"/>
    </row>
    <row r="45" spans="1:29" ht="15.75" customHeight="1">
      <c r="A45" s="20"/>
      <c r="B45" s="20"/>
      <c r="C45" s="20"/>
      <c r="D45" s="20"/>
      <c r="E45" s="20"/>
      <c r="F45" s="20"/>
      <c r="G45" s="20"/>
      <c r="H45" s="20"/>
      <c r="I45" s="20"/>
      <c r="J45" s="20"/>
      <c r="K45" s="46"/>
      <c r="L45" s="46"/>
      <c r="M45" s="46"/>
      <c r="N45" s="46"/>
      <c r="O45" s="46"/>
      <c r="P45" s="46"/>
      <c r="Q45" s="46"/>
      <c r="R45" s="46"/>
      <c r="S45" s="46"/>
    </row>
    <row r="46" spans="1:29" ht="15.75" customHeight="1">
      <c r="A46" s="20"/>
      <c r="B46" s="20"/>
      <c r="C46" s="20"/>
      <c r="D46" s="20"/>
      <c r="E46" s="20"/>
      <c r="F46" s="20"/>
      <c r="G46" s="20"/>
      <c r="H46" s="20"/>
      <c r="I46" s="20"/>
      <c r="J46" s="20"/>
      <c r="K46" s="20"/>
      <c r="L46" s="20"/>
      <c r="M46" s="20"/>
      <c r="N46" s="20"/>
      <c r="O46" s="20"/>
      <c r="P46" s="20"/>
      <c r="Q46" s="20"/>
      <c r="R46" s="20"/>
      <c r="S46" s="20"/>
      <c r="T46" s="20"/>
    </row>
    <row r="47" spans="1:29" ht="15.75" customHeight="1">
      <c r="K47" s="20"/>
      <c r="L47" s="20"/>
      <c r="M47" s="20"/>
      <c r="N47" s="20"/>
      <c r="O47" s="20"/>
      <c r="P47" s="20"/>
      <c r="Q47" s="20"/>
      <c r="R47" s="20"/>
      <c r="S47" s="20"/>
      <c r="T47" s="20"/>
    </row>
    <row r="48" spans="1:29" ht="15.75" customHeight="1">
      <c r="K48" s="20"/>
      <c r="L48" s="20"/>
      <c r="M48" s="20"/>
      <c r="N48" s="20"/>
      <c r="O48" s="20"/>
      <c r="P48" s="20"/>
      <c r="Q48" s="20"/>
      <c r="R48" s="20"/>
      <c r="S48" s="20"/>
      <c r="T48" s="20"/>
    </row>
    <row r="49" spans="11:20" ht="15.75" customHeight="1">
      <c r="K49" s="20"/>
      <c r="L49" s="20"/>
      <c r="M49" s="20"/>
      <c r="N49" s="20"/>
      <c r="O49" s="20"/>
      <c r="P49" s="20"/>
      <c r="Q49" s="20"/>
      <c r="R49" s="20"/>
      <c r="S49" s="20"/>
      <c r="T49" s="20"/>
    </row>
    <row r="50" spans="11:20" ht="15.75" customHeight="1"/>
    <row r="51" spans="11:20" ht="15.75" customHeight="1"/>
    <row r="52" spans="11:20" ht="15.75" customHeight="1"/>
    <row r="53" spans="11:20" ht="15.75" customHeight="1"/>
    <row r="54" spans="11:20" ht="15.75" customHeight="1"/>
    <row r="55" spans="11:20" ht="15.75" customHeight="1"/>
    <row r="56" spans="11:20" ht="15.75" customHeight="1"/>
    <row r="57" spans="11:20" ht="15.75" customHeight="1"/>
    <row r="58" spans="11:20" ht="15.75" customHeight="1"/>
    <row r="59" spans="11:20" ht="15.75" customHeight="1"/>
    <row r="60" spans="11:20" ht="15.75" customHeight="1"/>
    <row r="61" spans="11:20" ht="15.75" customHeight="1"/>
    <row r="62" spans="11:20" ht="15.75" customHeight="1"/>
    <row r="63" spans="11:20" ht="15.75" customHeight="1"/>
    <row r="64" spans="1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A25:D25"/>
    <mergeCell ref="K25:N25"/>
    <mergeCell ref="P25:S25"/>
    <mergeCell ref="U23:AC23"/>
    <mergeCell ref="U25:AC43"/>
    <mergeCell ref="A1:I1"/>
    <mergeCell ref="K1:S1"/>
    <mergeCell ref="U1:AC1"/>
    <mergeCell ref="A2:D2"/>
    <mergeCell ref="F2:I2"/>
    <mergeCell ref="K2:N2"/>
    <mergeCell ref="A3:I22"/>
    <mergeCell ref="F25:I25"/>
    <mergeCell ref="A26:I43"/>
    <mergeCell ref="K26:S45"/>
    <mergeCell ref="A24:I24"/>
    <mergeCell ref="K24:S24"/>
    <mergeCell ref="U24:X24"/>
    <mergeCell ref="Z24:AC24"/>
    <mergeCell ref="U2:X2"/>
    <mergeCell ref="Z2:AC2"/>
    <mergeCell ref="P2:S2"/>
    <mergeCell ref="K3:S21"/>
    <mergeCell ref="U3:AC21"/>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00"/>
  <sheetViews>
    <sheetView workbookViewId="0"/>
  </sheetViews>
  <sheetFormatPr defaultColWidth="14.42578125" defaultRowHeight="15" customHeight="1"/>
  <cols>
    <col min="1" max="27" width="8.7109375" customWidth="1"/>
  </cols>
  <sheetData>
    <row r="1" spans="1:27">
      <c r="A1" s="69" t="s">
        <v>429</v>
      </c>
      <c r="B1" s="46"/>
      <c r="C1" s="46"/>
      <c r="D1" s="46"/>
      <c r="E1" s="46"/>
      <c r="F1" s="46"/>
      <c r="G1" s="46"/>
      <c r="H1" s="46"/>
      <c r="I1" s="46"/>
      <c r="J1" s="69" t="s">
        <v>430</v>
      </c>
      <c r="K1" s="46"/>
      <c r="L1" s="46"/>
      <c r="M1" s="46"/>
      <c r="N1" s="46"/>
      <c r="O1" s="46"/>
      <c r="P1" s="46"/>
      <c r="Q1" s="46"/>
      <c r="R1" s="46"/>
      <c r="S1" s="69" t="s">
        <v>431</v>
      </c>
      <c r="T1" s="46"/>
      <c r="U1" s="46"/>
      <c r="V1" s="46"/>
      <c r="W1" s="46"/>
      <c r="X1" s="46"/>
      <c r="Y1" s="46"/>
      <c r="Z1" s="46"/>
      <c r="AA1" s="46"/>
    </row>
    <row r="2" spans="1:27">
      <c r="A2" s="76" t="s">
        <v>450</v>
      </c>
      <c r="B2" s="46"/>
      <c r="C2" s="46"/>
      <c r="D2" s="46"/>
      <c r="E2" s="46"/>
      <c r="F2" s="46"/>
      <c r="G2" s="46"/>
      <c r="H2" s="46"/>
      <c r="I2" s="46"/>
      <c r="J2" s="68"/>
      <c r="K2" s="46"/>
      <c r="L2" s="46"/>
      <c r="M2" s="46"/>
      <c r="N2" s="46"/>
      <c r="O2" s="46"/>
      <c r="P2" s="46"/>
      <c r="Q2" s="46"/>
      <c r="R2" s="46"/>
      <c r="S2" s="68"/>
      <c r="T2" s="46"/>
      <c r="U2" s="46"/>
      <c r="V2" s="46"/>
      <c r="W2" s="46"/>
      <c r="X2" s="46"/>
      <c r="Y2" s="46"/>
      <c r="Z2" s="46"/>
      <c r="AA2" s="46"/>
    </row>
    <row r="3" spans="1:27" ht="1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7" ht="1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row>
    <row r="5" spans="1:27" ht="15"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7"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row>
    <row r="7" spans="1:27" ht="15" customHeight="1">
      <c r="A7" s="46"/>
      <c r="B7" s="46"/>
      <c r="C7" s="46"/>
      <c r="D7" s="46"/>
      <c r="E7" s="46"/>
      <c r="F7" s="46"/>
      <c r="G7" s="46"/>
      <c r="H7" s="46"/>
      <c r="I7" s="46"/>
      <c r="J7" s="46"/>
      <c r="K7" s="46"/>
      <c r="L7" s="46"/>
      <c r="M7" s="46"/>
      <c r="N7" s="46"/>
      <c r="O7" s="46"/>
      <c r="P7" s="46"/>
      <c r="Q7" s="46"/>
      <c r="R7" s="46"/>
      <c r="S7" s="46"/>
      <c r="T7" s="46"/>
      <c r="U7" s="46"/>
      <c r="V7" s="46"/>
      <c r="W7" s="46"/>
      <c r="X7" s="46"/>
      <c r="Y7" s="46"/>
      <c r="Z7" s="46"/>
      <c r="AA7" s="46"/>
    </row>
    <row r="8" spans="1:27" ht="15"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row>
    <row r="9" spans="1:27" ht="15" customHeight="1">
      <c r="A9" s="46"/>
      <c r="B9" s="46"/>
      <c r="C9" s="46"/>
      <c r="D9" s="46"/>
      <c r="E9" s="46"/>
      <c r="F9" s="46"/>
      <c r="G9" s="46"/>
      <c r="H9" s="46"/>
      <c r="I9" s="46"/>
      <c r="J9" s="46"/>
      <c r="K9" s="46"/>
      <c r="L9" s="46"/>
      <c r="M9" s="46"/>
      <c r="N9" s="46"/>
      <c r="O9" s="46"/>
      <c r="P9" s="46"/>
      <c r="Q9" s="46"/>
      <c r="R9" s="46"/>
      <c r="S9" s="46"/>
      <c r="T9" s="46"/>
      <c r="U9" s="46"/>
      <c r="V9" s="46"/>
      <c r="W9" s="46"/>
      <c r="X9" s="46"/>
      <c r="Y9" s="46"/>
      <c r="Z9" s="46"/>
      <c r="AA9" s="46"/>
    </row>
    <row r="10" spans="1:27" ht="15" customHeight="1">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row>
    <row r="11" spans="1:27" ht="15" customHeight="1">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row>
    <row r="12" spans="1:27" ht="1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row>
    <row r="13" spans="1:27" ht="1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row>
    <row r="14" spans="1:27" ht="1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row>
    <row r="15" spans="1:27" ht="15" customHeight="1">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6" spans="1:27" ht="1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row>
    <row r="17" spans="1:27" ht="1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row>
    <row r="18" spans="1:27" ht="15"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row>
    <row r="19" spans="1:27" ht="1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row>
    <row r="20" spans="1:27" ht="15"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7"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27" ht="15.75" customHeight="1">
      <c r="A23" s="20"/>
      <c r="B23" s="20"/>
      <c r="C23" s="20"/>
      <c r="D23" s="20"/>
      <c r="E23" s="20"/>
      <c r="F23" s="20"/>
      <c r="G23" s="20"/>
      <c r="H23" s="20"/>
      <c r="I23" s="20"/>
      <c r="J23" s="20"/>
      <c r="K23" s="20"/>
      <c r="L23" s="20"/>
      <c r="M23" s="20"/>
      <c r="N23" s="20"/>
      <c r="O23" s="20"/>
      <c r="P23" s="20"/>
      <c r="Q23" s="20"/>
      <c r="R23" s="20"/>
    </row>
    <row r="24" spans="1:27" ht="15.75" customHeight="1">
      <c r="A24" s="69" t="s">
        <v>442</v>
      </c>
      <c r="B24" s="46"/>
      <c r="C24" s="46"/>
      <c r="D24" s="46"/>
      <c r="E24" s="46"/>
      <c r="F24" s="46"/>
      <c r="G24" s="46"/>
      <c r="H24" s="46"/>
      <c r="I24" s="46"/>
      <c r="J24" s="69" t="s">
        <v>443</v>
      </c>
      <c r="K24" s="46"/>
      <c r="L24" s="46"/>
      <c r="M24" s="46"/>
      <c r="N24" s="46"/>
      <c r="O24" s="46"/>
      <c r="P24" s="46"/>
      <c r="Q24" s="46"/>
      <c r="R24" s="46"/>
      <c r="S24" s="69" t="s">
        <v>451</v>
      </c>
      <c r="T24" s="46"/>
      <c r="U24" s="46"/>
      <c r="V24" s="46"/>
      <c r="W24" s="46"/>
      <c r="X24" s="46"/>
      <c r="Y24" s="46"/>
      <c r="Z24" s="46"/>
      <c r="AA24" s="46"/>
    </row>
    <row r="25" spans="1:27" ht="15.75" customHeight="1">
      <c r="A25" s="75" t="s">
        <v>452</v>
      </c>
      <c r="B25" s="46"/>
      <c r="C25" s="46"/>
      <c r="D25" s="46"/>
      <c r="E25" s="46"/>
      <c r="F25" s="46"/>
      <c r="G25" s="46"/>
      <c r="H25" s="46"/>
      <c r="I25" s="46"/>
      <c r="J25" s="68"/>
      <c r="K25" s="46"/>
      <c r="L25" s="46"/>
      <c r="M25" s="46"/>
      <c r="N25" s="46"/>
      <c r="O25" s="46"/>
      <c r="P25" s="46"/>
      <c r="Q25" s="46"/>
      <c r="R25" s="46"/>
      <c r="S25" s="68"/>
      <c r="T25" s="46"/>
      <c r="U25" s="46"/>
      <c r="V25" s="46"/>
      <c r="W25" s="46"/>
      <c r="X25" s="46"/>
      <c r="Y25" s="46"/>
      <c r="Z25" s="46"/>
      <c r="AA25" s="46"/>
    </row>
    <row r="26" spans="1:27" ht="1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1:27"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spans="1:27"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row>
    <row r="31" spans="1:27"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1:27"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27"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7"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27"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spans="1:27"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27"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27"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row r="42" spans="1:27"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row>
    <row r="43" spans="1:27"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row>
    <row r="44" spans="1:27"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ht="15.75" customHeight="1">
      <c r="A45" s="20"/>
      <c r="B45" s="20"/>
      <c r="C45" s="20"/>
      <c r="D45" s="20"/>
      <c r="E45" s="20"/>
      <c r="F45" s="20"/>
      <c r="G45" s="20"/>
      <c r="H45" s="20"/>
      <c r="I45" s="20"/>
      <c r="J45" s="46"/>
      <c r="K45" s="46"/>
      <c r="L45" s="46"/>
      <c r="M45" s="46"/>
      <c r="N45" s="46"/>
      <c r="O45" s="46"/>
      <c r="P45" s="46"/>
      <c r="Q45" s="46"/>
      <c r="R45" s="46"/>
      <c r="S45" s="46"/>
      <c r="T45" s="46"/>
      <c r="U45" s="46"/>
      <c r="V45" s="46"/>
      <c r="W45" s="46"/>
      <c r="X45" s="46"/>
      <c r="Y45" s="46"/>
      <c r="Z45" s="46"/>
      <c r="AA45" s="46"/>
    </row>
    <row r="46" spans="1:27" ht="15.75" customHeight="1">
      <c r="A46" s="20"/>
      <c r="B46" s="20"/>
      <c r="C46" s="20"/>
      <c r="D46" s="20"/>
      <c r="E46" s="20"/>
      <c r="F46" s="20"/>
      <c r="G46" s="20"/>
      <c r="H46" s="20"/>
      <c r="I46" s="20"/>
      <c r="J46" s="20"/>
      <c r="K46" s="20"/>
      <c r="L46" s="20"/>
      <c r="M46" s="20"/>
      <c r="N46" s="20"/>
      <c r="O46" s="20"/>
      <c r="P46" s="20"/>
      <c r="Q46" s="20"/>
      <c r="R46" s="20"/>
    </row>
    <row r="47" spans="1:27" ht="15.75" customHeight="1">
      <c r="J47" s="20"/>
      <c r="K47" s="20"/>
      <c r="L47" s="20"/>
      <c r="M47" s="20"/>
      <c r="N47" s="20"/>
      <c r="O47" s="20"/>
      <c r="P47" s="20"/>
      <c r="Q47" s="20"/>
      <c r="R47" s="20"/>
    </row>
    <row r="48" spans="1:27" ht="15.75" customHeight="1">
      <c r="J48" s="20"/>
      <c r="K48" s="20"/>
      <c r="L48" s="20"/>
      <c r="M48" s="20"/>
      <c r="N48" s="20"/>
      <c r="O48" s="20"/>
      <c r="P48" s="20"/>
      <c r="Q48" s="20"/>
      <c r="R48" s="20"/>
    </row>
    <row r="49" spans="10:18" ht="15.75" customHeight="1">
      <c r="J49" s="20"/>
      <c r="K49" s="20"/>
      <c r="L49" s="20"/>
      <c r="M49" s="20"/>
      <c r="N49" s="20"/>
      <c r="O49" s="20"/>
      <c r="P49" s="20"/>
      <c r="Q49" s="20"/>
      <c r="R49" s="20"/>
    </row>
    <row r="50" spans="10:18" ht="15.75" customHeight="1"/>
    <row r="51" spans="10:18" ht="15.75" customHeight="1"/>
    <row r="52" spans="10:18" ht="15.75" customHeight="1"/>
    <row r="53" spans="10:18" ht="15.75" customHeight="1"/>
    <row r="54" spans="10:18" ht="15.75" customHeight="1"/>
    <row r="55" spans="10:18" ht="15.75" customHeight="1"/>
    <row r="56" spans="10:18" ht="15.75" customHeight="1"/>
    <row r="57" spans="10:18" ht="15.75" customHeight="1"/>
    <row r="58" spans="10:18" ht="15.75" customHeight="1"/>
    <row r="59" spans="10:18" ht="15.75" customHeight="1"/>
    <row r="60" spans="10:18" ht="15.75" customHeight="1"/>
    <row r="61" spans="10:18" ht="15.75" customHeight="1"/>
    <row r="62" spans="10:18" ht="15.75" customHeight="1"/>
    <row r="63" spans="10:18" ht="15.75" customHeight="1"/>
    <row r="64" spans="10: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1:I1"/>
    <mergeCell ref="J1:R1"/>
    <mergeCell ref="S1:AA1"/>
    <mergeCell ref="A2:I22"/>
    <mergeCell ref="J2:R22"/>
    <mergeCell ref="S2:AA22"/>
    <mergeCell ref="J24:R24"/>
    <mergeCell ref="S24:AA24"/>
    <mergeCell ref="A25:I44"/>
    <mergeCell ref="J25:R45"/>
    <mergeCell ref="S25:AA45"/>
    <mergeCell ref="A24:I24"/>
  </mergeCells>
  <pageMargins left="0.7" right="0.7" top="0.7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J30"/>
  <sheetViews>
    <sheetView workbookViewId="0"/>
  </sheetViews>
  <sheetFormatPr defaultColWidth="14.42578125" defaultRowHeight="15" customHeight="1"/>
  <cols>
    <col min="1" max="31" width="3" customWidth="1"/>
    <col min="32" max="36" width="9.85546875" customWidth="1"/>
  </cols>
  <sheetData>
    <row r="1" spans="1:36" ht="15" customHeight="1">
      <c r="A1" s="21"/>
      <c r="B1" s="21"/>
      <c r="C1" s="21"/>
      <c r="D1" s="21"/>
      <c r="E1" s="21"/>
      <c r="F1" s="21"/>
      <c r="G1" s="21"/>
      <c r="H1" s="21"/>
      <c r="I1" s="22"/>
      <c r="J1" s="22"/>
      <c r="K1" s="22"/>
      <c r="L1" s="22"/>
      <c r="M1" s="22"/>
      <c r="N1" s="22"/>
      <c r="O1" s="22"/>
      <c r="P1" s="22"/>
      <c r="Q1" s="22"/>
      <c r="R1" s="22"/>
      <c r="S1" s="22"/>
      <c r="T1" s="22"/>
      <c r="U1" s="22"/>
      <c r="V1" s="21"/>
      <c r="W1" s="21"/>
      <c r="X1" s="21"/>
      <c r="Y1" s="21"/>
      <c r="Z1" s="21"/>
      <c r="AA1" s="21"/>
      <c r="AB1" s="21"/>
      <c r="AC1" s="21"/>
      <c r="AD1" s="21"/>
      <c r="AE1" s="23"/>
      <c r="AF1" s="77" t="s">
        <v>453</v>
      </c>
      <c r="AG1" s="46"/>
      <c r="AH1" s="46"/>
      <c r="AI1" s="46"/>
      <c r="AJ1" s="46"/>
    </row>
    <row r="2" spans="1:36" ht="15" customHeight="1">
      <c r="A2" s="21"/>
      <c r="B2" s="21"/>
      <c r="C2" s="21"/>
      <c r="D2" s="21"/>
      <c r="E2" s="21"/>
      <c r="F2" s="21"/>
      <c r="G2" s="21"/>
      <c r="H2" s="21"/>
      <c r="I2" s="22"/>
      <c r="J2" s="22"/>
      <c r="K2" s="22"/>
      <c r="L2" s="22"/>
      <c r="M2" s="22"/>
      <c r="N2" s="22"/>
      <c r="O2" s="22"/>
      <c r="P2" s="22"/>
      <c r="Q2" s="22"/>
      <c r="R2" s="22"/>
      <c r="S2" s="22"/>
      <c r="T2" s="22"/>
      <c r="U2" s="22"/>
      <c r="V2" s="21"/>
      <c r="W2" s="21"/>
      <c r="X2" s="21"/>
      <c r="Y2" s="21"/>
      <c r="Z2" s="21"/>
      <c r="AA2" s="24"/>
      <c r="AB2" s="24"/>
      <c r="AC2" s="24"/>
      <c r="AD2" s="24"/>
      <c r="AE2" s="23"/>
      <c r="AF2" s="25"/>
      <c r="AG2" s="2" t="s">
        <v>454</v>
      </c>
    </row>
    <row r="3" spans="1:36" ht="15" customHeight="1">
      <c r="A3" s="21"/>
      <c r="B3" s="21"/>
      <c r="C3" s="21"/>
      <c r="D3" s="21"/>
      <c r="E3" s="21"/>
      <c r="F3" s="21"/>
      <c r="G3" s="21"/>
      <c r="H3" s="21"/>
      <c r="I3" s="22"/>
      <c r="J3" s="22"/>
      <c r="K3" s="22"/>
      <c r="L3" s="22"/>
      <c r="M3" s="22"/>
      <c r="N3" s="22"/>
      <c r="O3" s="22"/>
      <c r="P3" s="22"/>
      <c r="Q3" s="22"/>
      <c r="R3" s="22"/>
      <c r="S3" s="22"/>
      <c r="T3" s="22"/>
      <c r="U3" s="22"/>
      <c r="V3" s="21"/>
      <c r="W3" s="21"/>
      <c r="X3" s="21"/>
      <c r="Y3" s="21"/>
      <c r="Z3" s="21"/>
      <c r="AA3" s="24"/>
      <c r="AB3" s="24"/>
      <c r="AC3" s="24"/>
      <c r="AD3" s="24"/>
      <c r="AE3" s="23"/>
      <c r="AF3" s="26"/>
      <c r="AG3" s="2" t="s">
        <v>455</v>
      </c>
    </row>
    <row r="4" spans="1:36" ht="15" customHeight="1">
      <c r="A4" s="21"/>
      <c r="B4" s="21"/>
      <c r="C4" s="21"/>
      <c r="D4" s="21"/>
      <c r="E4" s="21"/>
      <c r="F4" s="21"/>
      <c r="G4" s="21"/>
      <c r="H4" s="21"/>
      <c r="I4" s="22"/>
      <c r="J4" s="22"/>
      <c r="K4" s="22"/>
      <c r="L4" s="22"/>
      <c r="M4" s="22"/>
      <c r="N4" s="22"/>
      <c r="O4" s="22"/>
      <c r="P4" s="22"/>
      <c r="Q4" s="22"/>
      <c r="R4" s="22"/>
      <c r="S4" s="22"/>
      <c r="T4" s="22"/>
      <c r="U4" s="22"/>
      <c r="V4" s="21"/>
      <c r="W4" s="21"/>
      <c r="X4" s="21"/>
      <c r="Y4" s="21"/>
      <c r="Z4" s="21"/>
      <c r="AA4" s="24"/>
      <c r="AB4" s="24"/>
      <c r="AC4" s="24"/>
      <c r="AD4" s="24"/>
      <c r="AE4" s="23"/>
      <c r="AF4" s="27"/>
      <c r="AG4" s="2" t="s">
        <v>456</v>
      </c>
    </row>
    <row r="5" spans="1:36" ht="15" customHeight="1">
      <c r="A5" s="21"/>
      <c r="B5" s="21"/>
      <c r="C5" s="21"/>
      <c r="D5" s="21"/>
      <c r="E5" s="21"/>
      <c r="F5" s="21"/>
      <c r="G5" s="21"/>
      <c r="H5" s="21"/>
      <c r="I5" s="22"/>
      <c r="J5" s="22"/>
      <c r="K5" s="22"/>
      <c r="L5" s="22"/>
      <c r="M5" s="22"/>
      <c r="N5" s="22"/>
      <c r="O5" s="22"/>
      <c r="P5" s="22"/>
      <c r="Q5" s="22"/>
      <c r="R5" s="22"/>
      <c r="S5" s="22"/>
      <c r="T5" s="22"/>
      <c r="U5" s="22"/>
      <c r="V5" s="21"/>
      <c r="W5" s="21"/>
      <c r="X5" s="21"/>
      <c r="Y5" s="21"/>
      <c r="Z5" s="21"/>
      <c r="AA5" s="24"/>
      <c r="AB5" s="24"/>
      <c r="AC5" s="24"/>
      <c r="AD5" s="24"/>
      <c r="AE5" s="23"/>
      <c r="AF5" s="28"/>
      <c r="AG5" s="2" t="s">
        <v>457</v>
      </c>
    </row>
    <row r="6" spans="1:36" ht="15" customHeight="1">
      <c r="A6" s="21"/>
      <c r="B6" s="21"/>
      <c r="C6" s="24"/>
      <c r="D6" s="24"/>
      <c r="E6" s="24"/>
      <c r="F6" s="24"/>
      <c r="G6" s="21"/>
      <c r="H6" s="21"/>
      <c r="I6" s="22"/>
      <c r="J6" s="22"/>
      <c r="K6" s="22"/>
      <c r="L6" s="22"/>
      <c r="M6" s="22"/>
      <c r="N6" s="22"/>
      <c r="O6" s="22"/>
      <c r="P6" s="22"/>
      <c r="Q6" s="22"/>
      <c r="R6" s="22"/>
      <c r="S6" s="22"/>
      <c r="T6" s="22"/>
      <c r="U6" s="22"/>
      <c r="V6" s="21"/>
      <c r="W6" s="21"/>
      <c r="X6" s="21"/>
      <c r="Y6" s="21"/>
      <c r="Z6" s="21"/>
      <c r="AA6" s="21"/>
      <c r="AB6" s="21"/>
      <c r="AC6" s="21"/>
      <c r="AD6" s="21"/>
      <c r="AE6" s="23"/>
      <c r="AF6" s="29"/>
      <c r="AG6" s="2" t="s">
        <v>458</v>
      </c>
    </row>
    <row r="7" spans="1:36" ht="15" customHeight="1">
      <c r="A7" s="21"/>
      <c r="B7" s="21"/>
      <c r="C7" s="24"/>
      <c r="D7" s="24"/>
      <c r="E7" s="24"/>
      <c r="F7" s="24"/>
      <c r="G7" s="21"/>
      <c r="H7" s="21"/>
      <c r="I7" s="22"/>
      <c r="J7" s="22"/>
      <c r="K7" s="22"/>
      <c r="L7" s="22"/>
      <c r="M7" s="22"/>
      <c r="N7" s="22"/>
      <c r="O7" s="22"/>
      <c r="P7" s="22"/>
      <c r="Q7" s="22"/>
      <c r="R7" s="22"/>
      <c r="S7" s="22"/>
      <c r="T7" s="22"/>
      <c r="U7" s="24"/>
      <c r="V7" s="24"/>
      <c r="W7" s="24"/>
      <c r="X7" s="24"/>
      <c r="Y7" s="21"/>
      <c r="Z7" s="21"/>
      <c r="AA7" s="21"/>
      <c r="AB7" s="21"/>
      <c r="AC7" s="21"/>
      <c r="AD7" s="21"/>
      <c r="AE7" s="23"/>
      <c r="AF7" s="21"/>
      <c r="AG7" s="2" t="s">
        <v>459</v>
      </c>
    </row>
    <row r="8" spans="1:36" ht="15" customHeight="1">
      <c r="A8" s="21"/>
      <c r="B8" s="21"/>
      <c r="C8" s="24"/>
      <c r="D8" s="24"/>
      <c r="E8" s="24"/>
      <c r="F8" s="24"/>
      <c r="G8" s="21"/>
      <c r="H8" s="21"/>
      <c r="I8" s="22"/>
      <c r="J8" s="22"/>
      <c r="K8" s="22"/>
      <c r="L8" s="22"/>
      <c r="M8" s="22"/>
      <c r="N8" s="22"/>
      <c r="O8" s="22"/>
      <c r="P8" s="22"/>
      <c r="Q8" s="22"/>
      <c r="R8" s="22"/>
      <c r="S8" s="22"/>
      <c r="T8" s="22"/>
      <c r="U8" s="24"/>
      <c r="V8" s="24"/>
      <c r="W8" s="24"/>
      <c r="X8" s="24"/>
      <c r="Y8" s="21"/>
      <c r="Z8" s="21"/>
      <c r="AA8" s="21"/>
      <c r="AB8" s="21"/>
      <c r="AC8" s="21"/>
      <c r="AD8" s="21"/>
      <c r="AE8" s="23"/>
      <c r="AF8" s="24"/>
      <c r="AG8" s="2" t="s">
        <v>460</v>
      </c>
    </row>
    <row r="9" spans="1:36" ht="15" customHeight="1">
      <c r="A9" s="21"/>
      <c r="B9" s="21"/>
      <c r="C9" s="24"/>
      <c r="D9" s="24"/>
      <c r="E9" s="24"/>
      <c r="F9" s="24"/>
      <c r="G9" s="21"/>
      <c r="H9" s="21"/>
      <c r="I9" s="22"/>
      <c r="J9" s="22"/>
      <c r="K9" s="22"/>
      <c r="L9" s="22"/>
      <c r="M9" s="22"/>
      <c r="N9" s="22"/>
      <c r="O9" s="22"/>
      <c r="P9" s="22"/>
      <c r="Q9" s="22"/>
      <c r="R9" s="22"/>
      <c r="S9" s="22"/>
      <c r="T9" s="22"/>
      <c r="U9" s="24"/>
      <c r="V9" s="24"/>
      <c r="W9" s="24"/>
      <c r="X9" s="24"/>
      <c r="Y9" s="21"/>
      <c r="Z9" s="21"/>
      <c r="AA9" s="21"/>
      <c r="AB9" s="21"/>
      <c r="AC9" s="21"/>
      <c r="AD9" s="21"/>
      <c r="AE9" s="23"/>
    </row>
    <row r="10" spans="1:36" ht="15" customHeight="1">
      <c r="A10" s="21"/>
      <c r="B10" s="21"/>
      <c r="C10" s="21"/>
      <c r="D10" s="21"/>
      <c r="E10" s="21"/>
      <c r="F10" s="21"/>
      <c r="G10" s="21"/>
      <c r="H10" s="21"/>
      <c r="I10" s="22"/>
      <c r="J10" s="22"/>
      <c r="K10" s="22"/>
      <c r="L10" s="22"/>
      <c r="M10" s="26"/>
      <c r="N10" s="26"/>
      <c r="O10" s="26"/>
      <c r="P10" s="26"/>
      <c r="Q10" s="26"/>
      <c r="R10" s="22"/>
      <c r="S10" s="22"/>
      <c r="T10" s="22"/>
      <c r="U10" s="24"/>
      <c r="V10" s="24"/>
      <c r="W10" s="24"/>
      <c r="X10" s="24"/>
      <c r="Y10" s="21"/>
      <c r="Z10" s="21"/>
      <c r="AA10" s="21"/>
      <c r="AB10" s="21"/>
      <c r="AC10" s="21"/>
      <c r="AD10" s="21"/>
      <c r="AE10" s="23"/>
    </row>
    <row r="11" spans="1:36" ht="15" customHeight="1">
      <c r="A11" s="21"/>
      <c r="B11" s="21"/>
      <c r="C11" s="21"/>
      <c r="D11" s="21"/>
      <c r="E11" s="21"/>
      <c r="F11" s="21"/>
      <c r="G11" s="21"/>
      <c r="H11" s="21"/>
      <c r="I11" s="22"/>
      <c r="J11" s="22"/>
      <c r="K11" s="22"/>
      <c r="L11" s="22"/>
      <c r="M11" s="26"/>
      <c r="N11" s="26"/>
      <c r="O11" s="26"/>
      <c r="P11" s="26"/>
      <c r="Q11" s="26"/>
      <c r="R11" s="22"/>
      <c r="S11" s="22"/>
      <c r="T11" s="22"/>
      <c r="U11" s="22"/>
      <c r="V11" s="21"/>
      <c r="W11" s="21"/>
      <c r="X11" s="21"/>
      <c r="Y11" s="21"/>
      <c r="Z11" s="21"/>
      <c r="AA11" s="21"/>
      <c r="AB11" s="21"/>
      <c r="AC11" s="21"/>
      <c r="AD11" s="21"/>
      <c r="AE11" s="23"/>
    </row>
    <row r="12" spans="1:36" ht="15" customHeight="1">
      <c r="A12" s="21"/>
      <c r="B12" s="21"/>
      <c r="C12" s="21"/>
      <c r="D12" s="21"/>
      <c r="E12" s="21"/>
      <c r="F12" s="21"/>
      <c r="G12" s="21"/>
      <c r="H12" s="21"/>
      <c r="I12" s="22"/>
      <c r="J12" s="22"/>
      <c r="K12" s="22"/>
      <c r="L12" s="22"/>
      <c r="M12" s="25"/>
      <c r="N12" s="25"/>
      <c r="O12" s="25"/>
      <c r="P12" s="25"/>
      <c r="Q12" s="25"/>
      <c r="R12" s="22"/>
      <c r="S12" s="22"/>
      <c r="T12" s="22"/>
      <c r="U12" s="22"/>
      <c r="V12" s="21"/>
      <c r="W12" s="21"/>
      <c r="X12" s="21"/>
      <c r="Y12" s="21"/>
      <c r="Z12" s="21"/>
      <c r="AA12" s="21"/>
      <c r="AB12" s="21"/>
      <c r="AC12" s="21"/>
      <c r="AD12" s="21"/>
      <c r="AE12" s="23"/>
    </row>
    <row r="13" spans="1:36" ht="15" customHeight="1">
      <c r="A13" s="21"/>
      <c r="B13" s="21"/>
      <c r="C13" s="21"/>
      <c r="D13" s="21"/>
      <c r="E13" s="21"/>
      <c r="F13" s="21"/>
      <c r="G13" s="24"/>
      <c r="H13" s="24"/>
      <c r="I13" s="24"/>
      <c r="J13" s="24"/>
      <c r="K13" s="22"/>
      <c r="L13" s="22"/>
      <c r="M13" s="25"/>
      <c r="N13" s="25"/>
      <c r="O13" s="25"/>
      <c r="P13" s="25"/>
      <c r="Q13" s="25"/>
      <c r="R13" s="22"/>
      <c r="S13" s="22"/>
      <c r="T13" s="22"/>
      <c r="U13" s="22"/>
      <c r="V13" s="21"/>
      <c r="W13" s="21"/>
      <c r="X13" s="21"/>
      <c r="Y13" s="21"/>
      <c r="Z13" s="21"/>
      <c r="AA13" s="21"/>
      <c r="AB13" s="21"/>
      <c r="AC13" s="21"/>
      <c r="AD13" s="21"/>
      <c r="AE13" s="23"/>
    </row>
    <row r="14" spans="1:36" ht="15" customHeight="1">
      <c r="A14" s="21"/>
      <c r="B14" s="21"/>
      <c r="C14" s="21"/>
      <c r="D14" s="21"/>
      <c r="E14" s="21"/>
      <c r="F14" s="21"/>
      <c r="G14" s="24"/>
      <c r="H14" s="24"/>
      <c r="I14" s="24"/>
      <c r="J14" s="24"/>
      <c r="K14" s="22"/>
      <c r="L14" s="22"/>
      <c r="M14" s="25"/>
      <c r="N14" s="25"/>
      <c r="O14" s="25"/>
      <c r="P14" s="25"/>
      <c r="Q14" s="25"/>
      <c r="R14" s="22"/>
      <c r="S14" s="22"/>
      <c r="T14" s="22"/>
      <c r="U14" s="22"/>
      <c r="V14" s="21"/>
      <c r="W14" s="21"/>
      <c r="X14" s="21"/>
      <c r="Y14" s="21"/>
      <c r="Z14" s="21"/>
      <c r="AA14" s="21"/>
      <c r="AB14" s="21"/>
      <c r="AC14" s="21"/>
      <c r="AD14" s="21"/>
      <c r="AE14" s="23"/>
    </row>
    <row r="15" spans="1:36" ht="15" customHeight="1">
      <c r="A15" s="21"/>
      <c r="B15" s="21"/>
      <c r="C15" s="21"/>
      <c r="D15" s="21"/>
      <c r="E15" s="21"/>
      <c r="F15" s="21"/>
      <c r="G15" s="24"/>
      <c r="H15" s="24"/>
      <c r="I15" s="24"/>
      <c r="J15" s="24"/>
      <c r="K15" s="22"/>
      <c r="L15" s="22"/>
      <c r="M15" s="25"/>
      <c r="N15" s="25"/>
      <c r="O15" s="25"/>
      <c r="P15" s="25"/>
      <c r="Q15" s="25"/>
      <c r="R15" s="22"/>
      <c r="S15" s="22"/>
      <c r="T15" s="22"/>
      <c r="U15" s="22"/>
      <c r="V15" s="21"/>
      <c r="W15" s="21"/>
      <c r="X15" s="21"/>
      <c r="Y15" s="21"/>
      <c r="Z15" s="21"/>
      <c r="AA15" s="21"/>
      <c r="AB15" s="21"/>
      <c r="AC15" s="21"/>
      <c r="AD15" s="21"/>
      <c r="AE15" s="23"/>
    </row>
    <row r="16" spans="1:36" ht="15" customHeight="1">
      <c r="A16" s="21"/>
      <c r="B16" s="21"/>
      <c r="C16" s="21"/>
      <c r="D16" s="21"/>
      <c r="E16" s="21"/>
      <c r="F16" s="21"/>
      <c r="G16" s="24"/>
      <c r="H16" s="24"/>
      <c r="I16" s="24"/>
      <c r="J16" s="24"/>
      <c r="K16" s="22"/>
      <c r="L16" s="22"/>
      <c r="M16" s="25"/>
      <c r="N16" s="25"/>
      <c r="O16" s="25"/>
      <c r="P16" s="25"/>
      <c r="Q16" s="25"/>
      <c r="R16" s="22"/>
      <c r="S16" s="22"/>
      <c r="T16" s="22"/>
      <c r="U16" s="22"/>
      <c r="V16" s="21"/>
      <c r="W16" s="21"/>
      <c r="X16" s="21"/>
      <c r="Y16" s="21"/>
      <c r="Z16" s="21"/>
      <c r="AA16" s="21"/>
      <c r="AB16" s="21"/>
      <c r="AC16" s="21"/>
      <c r="AD16" s="21"/>
      <c r="AE16" s="23"/>
    </row>
    <row r="17" spans="1:31" ht="15" customHeight="1">
      <c r="A17" s="21"/>
      <c r="B17" s="21"/>
      <c r="C17" s="21"/>
      <c r="D17" s="21"/>
      <c r="E17" s="21"/>
      <c r="F17" s="21"/>
      <c r="G17" s="21"/>
      <c r="H17" s="21"/>
      <c r="I17" s="22"/>
      <c r="J17" s="22"/>
      <c r="K17" s="22"/>
      <c r="L17" s="22"/>
      <c r="M17" s="25"/>
      <c r="N17" s="25"/>
      <c r="O17" s="25"/>
      <c r="P17" s="25"/>
      <c r="Q17" s="25"/>
      <c r="R17" s="22"/>
      <c r="S17" s="22"/>
      <c r="T17" s="22"/>
      <c r="U17" s="22"/>
      <c r="V17" s="21"/>
      <c r="W17" s="21"/>
      <c r="X17" s="21"/>
      <c r="Y17" s="21"/>
      <c r="Z17" s="21"/>
      <c r="AA17" s="21"/>
      <c r="AB17" s="21"/>
      <c r="AC17" s="21"/>
      <c r="AD17" s="21"/>
      <c r="AE17" s="23"/>
    </row>
    <row r="18" spans="1:31" ht="15" customHeight="1">
      <c r="A18" s="21"/>
      <c r="B18" s="21"/>
      <c r="C18" s="21"/>
      <c r="D18" s="21"/>
      <c r="E18" s="21"/>
      <c r="F18" s="21"/>
      <c r="G18" s="21"/>
      <c r="H18" s="21"/>
      <c r="I18" s="22"/>
      <c r="J18" s="22"/>
      <c r="K18" s="22"/>
      <c r="L18" s="22"/>
      <c r="M18" s="25"/>
      <c r="N18" s="25"/>
      <c r="O18" s="25"/>
      <c r="P18" s="25"/>
      <c r="Q18" s="25"/>
      <c r="R18" s="22"/>
      <c r="S18" s="22"/>
      <c r="T18" s="22"/>
      <c r="U18" s="22"/>
      <c r="V18" s="21"/>
      <c r="W18" s="21"/>
      <c r="X18" s="21"/>
      <c r="Y18" s="21"/>
      <c r="Z18" s="21"/>
      <c r="AA18" s="21"/>
      <c r="AB18" s="21"/>
      <c r="AC18" s="21"/>
      <c r="AD18" s="21"/>
      <c r="AE18" s="23"/>
    </row>
    <row r="19" spans="1:31" ht="15" customHeight="1">
      <c r="A19" s="24"/>
      <c r="B19" s="24"/>
      <c r="C19" s="24"/>
      <c r="D19" s="24"/>
      <c r="E19" s="21"/>
      <c r="F19" s="21"/>
      <c r="G19" s="21"/>
      <c r="H19" s="21"/>
      <c r="I19" s="22"/>
      <c r="J19" s="22"/>
      <c r="K19" s="22"/>
      <c r="L19" s="22"/>
      <c r="M19" s="27"/>
      <c r="N19" s="27"/>
      <c r="O19" s="27"/>
      <c r="P19" s="27"/>
      <c r="Q19" s="27"/>
      <c r="R19" s="22"/>
      <c r="S19" s="22"/>
      <c r="T19" s="22"/>
      <c r="U19" s="22"/>
      <c r="V19" s="21"/>
      <c r="W19" s="21"/>
      <c r="X19" s="21"/>
      <c r="Y19" s="21"/>
      <c r="Z19" s="21"/>
      <c r="AA19" s="24"/>
      <c r="AB19" s="24"/>
      <c r="AC19" s="24"/>
      <c r="AD19" s="24"/>
      <c r="AE19" s="23"/>
    </row>
    <row r="20" spans="1:31" ht="15" customHeight="1">
      <c r="A20" s="24"/>
      <c r="B20" s="24"/>
      <c r="C20" s="24"/>
      <c r="D20" s="24"/>
      <c r="E20" s="21"/>
      <c r="F20" s="21"/>
      <c r="G20" s="21"/>
      <c r="H20" s="21"/>
      <c r="I20" s="22"/>
      <c r="J20" s="22"/>
      <c r="K20" s="22"/>
      <c r="L20" s="22"/>
      <c r="M20" s="27"/>
      <c r="N20" s="27"/>
      <c r="O20" s="27"/>
      <c r="P20" s="27"/>
      <c r="Q20" s="27"/>
      <c r="R20" s="22"/>
      <c r="S20" s="22"/>
      <c r="T20" s="22"/>
      <c r="U20" s="22"/>
      <c r="V20" s="21"/>
      <c r="W20" s="21"/>
      <c r="X20" s="21"/>
      <c r="Y20" s="21"/>
      <c r="Z20" s="21"/>
      <c r="AA20" s="24"/>
      <c r="AB20" s="24"/>
      <c r="AC20" s="24"/>
      <c r="AD20" s="24"/>
      <c r="AE20" s="23"/>
    </row>
    <row r="21" spans="1:31" ht="15" customHeight="1">
      <c r="A21" s="24"/>
      <c r="B21" s="24"/>
      <c r="C21" s="24"/>
      <c r="D21" s="24"/>
      <c r="E21" s="21"/>
      <c r="F21" s="21"/>
      <c r="G21" s="21"/>
      <c r="H21" s="21"/>
      <c r="I21" s="22"/>
      <c r="J21" s="22"/>
      <c r="K21" s="22"/>
      <c r="L21" s="22"/>
      <c r="M21" s="22"/>
      <c r="N21" s="22"/>
      <c r="O21" s="22"/>
      <c r="P21" s="22"/>
      <c r="Q21" s="22"/>
      <c r="R21" s="22"/>
      <c r="S21" s="22"/>
      <c r="T21" s="22"/>
      <c r="U21" s="22"/>
      <c r="V21" s="21"/>
      <c r="W21" s="21"/>
      <c r="X21" s="21"/>
      <c r="Y21" s="21"/>
      <c r="Z21" s="21"/>
      <c r="AA21" s="24"/>
      <c r="AB21" s="24"/>
      <c r="AC21" s="24"/>
      <c r="AD21" s="24"/>
      <c r="AE21" s="23"/>
    </row>
    <row r="22" spans="1:31" ht="15" customHeight="1">
      <c r="A22" s="24"/>
      <c r="B22" s="24"/>
      <c r="C22" s="24"/>
      <c r="D22" s="24"/>
      <c r="E22" s="21"/>
      <c r="F22" s="21"/>
      <c r="G22" s="21"/>
      <c r="H22" s="21"/>
      <c r="I22" s="22"/>
      <c r="J22" s="22"/>
      <c r="K22" s="22"/>
      <c r="L22" s="22"/>
      <c r="M22" s="22"/>
      <c r="N22" s="22"/>
      <c r="O22" s="22"/>
      <c r="P22" s="22"/>
      <c r="Q22" s="22"/>
      <c r="R22" s="22"/>
      <c r="S22" s="24"/>
      <c r="T22" s="24"/>
      <c r="U22" s="24"/>
      <c r="V22" s="24"/>
      <c r="W22" s="21"/>
      <c r="X22" s="21"/>
      <c r="Y22" s="21"/>
      <c r="Z22" s="21"/>
      <c r="AA22" s="24"/>
      <c r="AB22" s="24"/>
      <c r="AC22" s="24"/>
      <c r="AD22" s="24"/>
      <c r="AE22" s="23"/>
    </row>
    <row r="23" spans="1:31" ht="15" customHeight="1">
      <c r="A23" s="21"/>
      <c r="B23" s="21"/>
      <c r="C23" s="21"/>
      <c r="D23" s="21"/>
      <c r="E23" s="21"/>
      <c r="F23" s="21"/>
      <c r="G23" s="21"/>
      <c r="H23" s="21"/>
      <c r="I23" s="22"/>
      <c r="J23" s="22"/>
      <c r="K23" s="22"/>
      <c r="L23" s="22"/>
      <c r="M23" s="22"/>
      <c r="N23" s="22"/>
      <c r="O23" s="22"/>
      <c r="P23" s="22"/>
      <c r="Q23" s="22"/>
      <c r="R23" s="22"/>
      <c r="S23" s="24"/>
      <c r="T23" s="24"/>
      <c r="U23" s="24"/>
      <c r="V23" s="24"/>
      <c r="W23" s="21"/>
      <c r="X23" s="21"/>
      <c r="Y23" s="21"/>
      <c r="Z23" s="21"/>
      <c r="AA23" s="21"/>
      <c r="AB23" s="21"/>
      <c r="AC23" s="21"/>
      <c r="AD23" s="21"/>
      <c r="AE23" s="23"/>
    </row>
    <row r="24" spans="1:31" ht="15" customHeight="1">
      <c r="A24" s="21"/>
      <c r="B24" s="21"/>
      <c r="C24" s="21"/>
      <c r="D24" s="21"/>
      <c r="E24" s="21"/>
      <c r="F24" s="21"/>
      <c r="G24" s="21"/>
      <c r="H24" s="21"/>
      <c r="I24" s="22"/>
      <c r="J24" s="22"/>
      <c r="K24" s="22"/>
      <c r="L24" s="22"/>
      <c r="M24" s="22"/>
      <c r="N24" s="22"/>
      <c r="O24" s="22"/>
      <c r="P24" s="22"/>
      <c r="Q24" s="22"/>
      <c r="R24" s="22"/>
      <c r="S24" s="24"/>
      <c r="T24" s="24"/>
      <c r="U24" s="24"/>
      <c r="V24" s="24"/>
      <c r="W24" s="21"/>
      <c r="X24" s="21"/>
      <c r="Y24" s="21"/>
      <c r="Z24" s="21"/>
      <c r="AA24" s="21"/>
      <c r="AB24" s="21"/>
      <c r="AC24" s="21"/>
      <c r="AD24" s="21"/>
      <c r="AE24" s="23"/>
    </row>
    <row r="25" spans="1:31" ht="15" customHeight="1">
      <c r="A25" s="21"/>
      <c r="B25" s="21"/>
      <c r="C25" s="21"/>
      <c r="D25" s="21"/>
      <c r="E25" s="21"/>
      <c r="F25" s="21"/>
      <c r="G25" s="21"/>
      <c r="H25" s="21"/>
      <c r="I25" s="22"/>
      <c r="J25" s="22"/>
      <c r="K25" s="22"/>
      <c r="L25" s="22"/>
      <c r="M25" s="22"/>
      <c r="N25" s="22"/>
      <c r="O25" s="22"/>
      <c r="P25" s="22"/>
      <c r="Q25" s="22"/>
      <c r="R25" s="22"/>
      <c r="S25" s="24"/>
      <c r="T25" s="24"/>
      <c r="U25" s="24"/>
      <c r="V25" s="24"/>
      <c r="W25" s="21"/>
      <c r="X25" s="21"/>
      <c r="Y25" s="21"/>
      <c r="Z25" s="21"/>
      <c r="AA25" s="21"/>
      <c r="AB25" s="21"/>
      <c r="AC25" s="21"/>
      <c r="AD25" s="21"/>
      <c r="AE25" s="23"/>
    </row>
    <row r="26" spans="1:31" ht="15" customHeight="1">
      <c r="A26" s="21"/>
      <c r="B26" s="21"/>
      <c r="C26" s="21"/>
      <c r="D26" s="21"/>
      <c r="E26" s="21"/>
      <c r="F26" s="21"/>
      <c r="G26" s="21"/>
      <c r="H26" s="21"/>
      <c r="I26" s="22"/>
      <c r="J26" s="22"/>
      <c r="K26" s="22"/>
      <c r="L26" s="22"/>
      <c r="M26" s="22"/>
      <c r="N26" s="22"/>
      <c r="O26" s="22"/>
      <c r="P26" s="22"/>
      <c r="Q26" s="22"/>
      <c r="R26" s="22"/>
      <c r="S26" s="22"/>
      <c r="T26" s="22"/>
      <c r="U26" s="22"/>
      <c r="V26" s="21"/>
      <c r="W26" s="21"/>
      <c r="X26" s="21"/>
      <c r="Y26" s="21"/>
      <c r="Z26" s="21"/>
      <c r="AA26" s="21"/>
      <c r="AB26" s="21"/>
      <c r="AC26" s="21"/>
      <c r="AD26" s="21"/>
      <c r="AE26" s="23"/>
    </row>
    <row r="27" spans="1:31" ht="15" customHeight="1">
      <c r="A27" s="21"/>
      <c r="B27" s="21"/>
      <c r="C27" s="21"/>
      <c r="D27" s="21"/>
      <c r="E27" s="21"/>
      <c r="F27" s="21"/>
      <c r="G27" s="21"/>
      <c r="H27" s="21"/>
      <c r="I27" s="22"/>
      <c r="J27" s="22"/>
      <c r="K27" s="22"/>
      <c r="L27" s="22"/>
      <c r="M27" s="22"/>
      <c r="N27" s="22"/>
      <c r="O27" s="22"/>
      <c r="P27" s="22"/>
      <c r="Q27" s="22"/>
      <c r="R27" s="22"/>
      <c r="S27" s="22"/>
      <c r="T27" s="22"/>
      <c r="U27" s="22"/>
      <c r="V27" s="21"/>
      <c r="W27" s="21"/>
      <c r="X27" s="21"/>
      <c r="Y27" s="21"/>
      <c r="Z27" s="21"/>
      <c r="AA27" s="21"/>
      <c r="AB27" s="21"/>
      <c r="AC27" s="21"/>
      <c r="AD27" s="21"/>
      <c r="AE27" s="23"/>
    </row>
    <row r="28" spans="1:31" ht="15" customHeight="1">
      <c r="A28" s="21"/>
      <c r="B28" s="21"/>
      <c r="C28" s="21"/>
      <c r="D28" s="21"/>
      <c r="E28" s="21"/>
      <c r="F28" s="21"/>
      <c r="G28" s="21"/>
      <c r="H28" s="21"/>
      <c r="I28" s="22"/>
      <c r="J28" s="22"/>
      <c r="K28" s="22"/>
      <c r="L28" s="22"/>
      <c r="M28" s="22"/>
      <c r="N28" s="22"/>
      <c r="O28" s="22"/>
      <c r="P28" s="22"/>
      <c r="Q28" s="22"/>
      <c r="R28" s="22"/>
      <c r="S28" s="22"/>
      <c r="T28" s="22"/>
      <c r="U28" s="22"/>
      <c r="V28" s="21"/>
      <c r="W28" s="21"/>
      <c r="X28" s="21"/>
      <c r="Y28" s="21"/>
      <c r="Z28" s="21"/>
      <c r="AA28" s="21"/>
      <c r="AB28" s="21"/>
      <c r="AC28" s="21"/>
      <c r="AD28" s="21"/>
      <c r="AE28" s="23"/>
    </row>
    <row r="29" spans="1:31" ht="15" customHeight="1">
      <c r="A29" s="21"/>
      <c r="B29" s="21"/>
      <c r="C29" s="21"/>
      <c r="D29" s="21"/>
      <c r="E29" s="21"/>
      <c r="F29" s="21"/>
      <c r="G29" s="21"/>
      <c r="H29" s="21"/>
      <c r="I29" s="22"/>
      <c r="J29" s="22"/>
      <c r="K29" s="22"/>
      <c r="L29" s="28"/>
      <c r="M29" s="28"/>
      <c r="N29" s="28"/>
      <c r="O29" s="28"/>
      <c r="P29" s="28"/>
      <c r="Q29" s="28"/>
      <c r="R29" s="28"/>
      <c r="S29" s="22"/>
      <c r="T29" s="22"/>
      <c r="U29" s="22"/>
      <c r="V29" s="21"/>
      <c r="W29" s="21"/>
      <c r="X29" s="21"/>
      <c r="Y29" s="21"/>
      <c r="Z29" s="21"/>
      <c r="AA29" s="21"/>
      <c r="AB29" s="21"/>
      <c r="AC29" s="21"/>
      <c r="AD29" s="21"/>
      <c r="AE29" s="23"/>
    </row>
    <row r="30" spans="1:31" ht="15" customHeight="1">
      <c r="A30" s="21"/>
      <c r="B30" s="21"/>
      <c r="C30" s="21"/>
      <c r="D30" s="21"/>
      <c r="E30" s="21"/>
      <c r="F30" s="21"/>
      <c r="G30" s="21"/>
      <c r="H30" s="21"/>
      <c r="I30" s="22"/>
      <c r="J30" s="22"/>
      <c r="K30" s="22"/>
      <c r="L30" s="28"/>
      <c r="M30" s="28"/>
      <c r="N30" s="28"/>
      <c r="O30" s="28"/>
      <c r="P30" s="28"/>
      <c r="Q30" s="28"/>
      <c r="R30" s="28"/>
      <c r="S30" s="22"/>
      <c r="T30" s="22"/>
      <c r="U30" s="22"/>
      <c r="V30" s="21"/>
      <c r="W30" s="21"/>
      <c r="X30" s="21"/>
      <c r="Y30" s="21"/>
      <c r="Z30" s="21"/>
      <c r="AA30" s="21"/>
      <c r="AB30" s="21"/>
      <c r="AC30" s="21"/>
      <c r="AD30" s="21"/>
      <c r="AE30" s="23"/>
    </row>
  </sheetData>
  <mergeCells count="1">
    <mergeCell ref="AF1:A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Character Sheet</vt:lpstr>
      <vt:lpstr>Races</vt:lpstr>
      <vt:lpstr>Classes</vt:lpstr>
      <vt:lpstr>Feats</vt:lpstr>
      <vt:lpstr>Equipment</vt:lpstr>
      <vt:lpstr>Rules</vt:lpstr>
      <vt:lpstr>Scenarios</vt:lpstr>
      <vt:lpstr>Script</vt:lpstr>
      <vt:lpstr>Scenario 1 Map</vt:lpstr>
      <vt:lpstr>Scenario 2 Map</vt:lpstr>
      <vt:lpstr>Scenario 3 Map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cp:lastPrinted>2023-01-21T00:00:27Z</cp:lastPrinted>
  <dcterms:created xsi:type="dcterms:W3CDTF">2022-06-20T18:55:58Z</dcterms:created>
  <dcterms:modified xsi:type="dcterms:W3CDTF">2023-01-21T00:01:51Z</dcterms:modified>
</cp:coreProperties>
</file>